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ivonnebello/Desktop/POA/"/>
    </mc:Choice>
  </mc:AlternateContent>
  <xr:revisionPtr revIDLastSave="0" documentId="13_ncr:1_{46EDE1EA-50C5-804B-A720-794B8D6775D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ireccionamiento" sheetId="1" r:id="rId1"/>
    <sheet name="Misional" sheetId="2" r:id="rId2"/>
    <sheet name="Apoyo" sheetId="3" r:id="rId3"/>
    <sheet name="Evaluacion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1WFLGZA5OwraR3J4nQNeZRZRaNSx5VRrLaVzlr1zG74="/>
    </ext>
  </extLst>
</workbook>
</file>

<file path=xl/calcChain.xml><?xml version="1.0" encoding="utf-8"?>
<calcChain xmlns="http://schemas.openxmlformats.org/spreadsheetml/2006/main">
  <c r="D19" i="5" l="1"/>
  <c r="L16" i="5"/>
  <c r="L14" i="5"/>
  <c r="L12" i="5"/>
  <c r="E44" i="3"/>
  <c r="L40" i="3"/>
  <c r="L38" i="3"/>
  <c r="L35" i="3"/>
  <c r="L33" i="3"/>
  <c r="L30" i="3"/>
  <c r="L27" i="3"/>
  <c r="L24" i="3"/>
  <c r="L12" i="3"/>
  <c r="E78" i="2"/>
  <c r="L74" i="2"/>
  <c r="L71" i="2"/>
  <c r="L68" i="2"/>
  <c r="L56" i="2"/>
  <c r="L54" i="2"/>
  <c r="L50" i="2"/>
  <c r="L47" i="2"/>
  <c r="L45" i="2"/>
  <c r="L43" i="2"/>
  <c r="L41" i="2"/>
  <c r="L39" i="2"/>
  <c r="L37" i="2"/>
  <c r="L35" i="2"/>
  <c r="L33" i="2"/>
  <c r="L31" i="2"/>
  <c r="L29" i="2"/>
  <c r="L27" i="2"/>
  <c r="L25" i="2"/>
  <c r="L23" i="2"/>
  <c r="L21" i="2"/>
  <c r="L18" i="2"/>
  <c r="L14" i="2"/>
  <c r="L12" i="2"/>
  <c r="E32" i="1"/>
  <c r="L26" i="1"/>
  <c r="L23" i="1"/>
  <c r="L22" i="1"/>
  <c r="L19" i="1"/>
  <c r="L17" i="1"/>
  <c r="L14" i="1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9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>======
ID#AAABiXxdZok
PAOLA    (2025-04-22 14:20:44)
Se debe dejar los años proyectados no quitar 2024, 2025, 2026 y 2027</t>
        </r>
      </text>
    </comment>
    <comment ref="O9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======
ID#AAABiXxdZos
PAOLA    (2025-04-22 14:20:44)
Se debe dejar los años proyectados no quitar 2024, 2025, 2026 y 2027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HD+mstAmvcyfrIaYhimpcPLDH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9" authorId="0" shapeId="0" xr:uid="{00000000-0006-0000-0100-000005000000}">
      <text>
        <r>
          <rPr>
            <sz val="11"/>
            <color theme="1"/>
            <rFont val="Arial"/>
            <family val="2"/>
            <scheme val="minor"/>
          </rPr>
          <t>======
ID#AAABOZ5EhL4
CLAUDIA MILET MONTOYA BARRERA    (2021-02-04 13:11:20)
Defina las actividades (máximo 3) que se deben ejecutar para alcanzar el cumplimiento de la meta</t>
        </r>
      </text>
    </comment>
    <comment ref="Q9" authorId="0" shapeId="0" xr:uid="{00000000-0006-0000-0100-000008000000}">
      <text>
        <r>
          <rPr>
            <sz val="11"/>
            <color theme="1"/>
            <rFont val="Arial"/>
            <family val="2"/>
            <scheme val="minor"/>
          </rPr>
          <t>======
ID#AAABOZ5EhLg
CLAUDIA MILET MONTOYA BARRERA    (2021-02-04 13:11:20)
Revise y ajuste (de acuerdo a la experiencia del año anterior) el docuemtno que debe soportar el cumplimiento de la meta</t>
        </r>
      </text>
    </comment>
    <comment ref="H35" authorId="0" shapeId="0" xr:uid="{00000000-0006-0000-0100-000009000000}">
      <text>
        <r>
          <rPr>
            <sz val="11"/>
            <color theme="1"/>
            <rFont val="Arial"/>
            <family val="2"/>
            <scheme val="minor"/>
          </rPr>
          <t>======
ID#AAABOZ5EhLk
CLAUDIA MILET MONTOYA BARRERA    (2021-02-04 13:11:20)
El denominador debería ser mujeres de 25 a 69 años</t>
        </r>
      </text>
    </comment>
    <comment ref="F37" authorId="0" shapeId="0" xr:uid="{00000000-0006-0000-0100-000006000000}">
      <text>
        <r>
          <rPr>
            <sz val="11"/>
            <color theme="1"/>
            <rFont val="Arial"/>
            <family val="2"/>
            <scheme val="minor"/>
          </rPr>
          <t>======
ID#AAABOZ5EhLw
CLAUDIA MILET MONTOYA BARRERA    (2021-02-04 13:11:20)
Éxamen fisico de mama</t>
        </r>
      </text>
    </comment>
    <comment ref="F54" authorId="0" shapeId="0" xr:uid="{00000000-0006-0000-0100-000004000000}">
      <text>
        <r>
          <rPr>
            <sz val="11"/>
            <color theme="1"/>
            <rFont val="Arial"/>
            <family val="2"/>
            <scheme val="minor"/>
          </rPr>
          <t>======
ID#AAABiXxdZoY
Julia Andrea De Avila Heredia    (2025-04-22 14:20:44)
Decía Aumentar</t>
        </r>
      </text>
    </comment>
    <comment ref="F68" authorId="0" shapeId="0" xr:uid="{00000000-0006-0000-0100-000003000000}">
      <text>
        <r>
          <rPr>
            <sz val="11"/>
            <color theme="1"/>
            <rFont val="Arial"/>
            <family val="2"/>
            <scheme val="minor"/>
          </rPr>
          <t>======
ID#AAABiXxdZpE
PAOLA    (2025-04-22 14:20:44)
Es de norma el 95% no modificar</t>
        </r>
      </text>
    </comment>
    <comment ref="F71" authorId="0" shapeId="0" xr:uid="{00000000-0006-0000-0100-000002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ID#AAABiXxdZpA
</t>
        </r>
        <r>
          <rPr>
            <sz val="11"/>
            <color rgb="FF000000"/>
            <rFont val="Arial"/>
            <family val="2"/>
          </rPr>
          <t xml:space="preserve">PAOLA    (2025-04-22 14:20:44)
</t>
        </r>
        <r>
          <rPr>
            <sz val="11"/>
            <color rgb="FF000000"/>
            <rFont val="Arial"/>
            <family val="2"/>
          </rPr>
          <t>Es de norma el 95% no modificar</t>
        </r>
      </text>
    </comment>
    <comment ref="F74" authorId="0" shapeId="0" xr:uid="{00000000-0006-0000-0100-000001000000}">
      <text>
        <r>
          <rPr>
            <sz val="11"/>
            <color theme="1"/>
            <rFont val="Arial"/>
            <family val="2"/>
            <scheme val="minor"/>
          </rPr>
          <t>======
ID#AAABiXxdZo8
PAOLA    (2025-04-22 14:20:44)
Es de norma el 95% no modificar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0jeAlo3Qd/uq6TWDB1Wfp+QVoj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9" authorId="0" shapeId="0" xr:uid="{00000000-0006-0000-0200-000002000000}">
      <text>
        <r>
          <rPr>
            <sz val="11"/>
            <color theme="1"/>
            <rFont val="Arial"/>
            <family val="2"/>
            <scheme val="minor"/>
          </rPr>
          <t>======
ID#AAABiXxdZoc
CLAUDIA MILET MONTOYA BARRERA    (2021-02-04 13:11:20)
Defina las actividades (máximo 3) que se deben ejecutar para alcanzar el cumplimiento de la meta</t>
        </r>
      </text>
    </comment>
    <comment ref="Q9" authorId="0" shapeId="0" xr:uid="{00000000-0006-0000-0200-000001000000}">
      <text>
        <r>
          <rPr>
            <sz val="11"/>
            <color theme="1"/>
            <rFont val="Arial"/>
            <family val="2"/>
            <scheme val="minor"/>
          </rPr>
          <t>======
ID#AAABiXxdZow
CLAUDIA MILET MONTOYA BARRERA    (2021-02-04 13:11:20)
Revise y ajuste (de acuerdo a la experiencia del año anterior) el docuemtno que debe soportar el cumplimiento de la meta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MF2chiJBpfHy2GIxgUKJ3bxOy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9" authorId="0" shapeId="0" xr:uid="{00000000-0006-0000-0400-000001000000}">
      <text>
        <r>
          <rPr>
            <sz val="11"/>
            <color theme="1"/>
            <rFont val="Arial"/>
            <family val="2"/>
            <scheme val="minor"/>
          </rPr>
          <t>======
ID#AAABiXxdZog
CLAUDIA MILET MONTOYA BARRERA    (2021-02-04 13:11:20)
Defina las actividades (máximo 3) que se deben ejecutar para alcanzar el cumplimiento de la meta</t>
        </r>
      </text>
    </comment>
    <comment ref="Q9" authorId="0" shapeId="0" xr:uid="{00000000-0006-0000-0400-000002000000}">
      <text>
        <r>
          <rPr>
            <sz val="11"/>
            <color theme="1"/>
            <rFont val="Arial"/>
            <family val="2"/>
            <scheme val="minor"/>
          </rPr>
          <t>======
ID#AAABiXxdZo0
CLAUDIA MILET MONTOYA BARRERA    (2021-02-04 13:11:20)
Revise y ajuste (de acuerdo a la experiencia del año anterior) el docuemtno que debe soportar el cumplimiento de la meta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6xe5iMMhxFkmSo0yYpVv6QIDXw=="/>
    </ext>
  </extLst>
</comments>
</file>

<file path=xl/sharedStrings.xml><?xml version="1.0" encoding="utf-8"?>
<sst xmlns="http://schemas.openxmlformats.org/spreadsheetml/2006/main" count="863" uniqueCount="457">
  <si>
    <t>GOBERNACIÓN DE CUNDINAMARCA</t>
  </si>
  <si>
    <t>SECRETARIA DE SALUD</t>
  </si>
  <si>
    <t>PLAN OPERATIVO ANUAL 2025</t>
  </si>
  <si>
    <t>Nombre de la IPS</t>
  </si>
  <si>
    <t>ESE Municipal de Soacha Julio Cesar Peñaloza</t>
  </si>
  <si>
    <t>Código de habilitación de la IPS</t>
  </si>
  <si>
    <t>Fecha de Aprobación de la Junta Directiva</t>
  </si>
  <si>
    <t>21 de Marzo de 2025</t>
  </si>
  <si>
    <t>Nombre del Gerente</t>
  </si>
  <si>
    <t xml:space="preserve">
Waldetrudes Aguirre Ramirez</t>
  </si>
  <si>
    <t>ITEM</t>
  </si>
  <si>
    <t>PROCESO</t>
  </si>
  <si>
    <t>Objetivo Estratégico Institucional</t>
  </si>
  <si>
    <t>MACROPROCESO</t>
  </si>
  <si>
    <t>PESO %</t>
  </si>
  <si>
    <t>Meta de producto anual</t>
  </si>
  <si>
    <t>Nombre del indicador</t>
  </si>
  <si>
    <t>Descripción de la fórmula</t>
  </si>
  <si>
    <t>Unidad de medida</t>
  </si>
  <si>
    <t>Línea base</t>
  </si>
  <si>
    <t>Valor esperado Año 2
(2024)</t>
  </si>
  <si>
    <t>Valor esperado Año 2
(2025)</t>
  </si>
  <si>
    <t>Evidencia</t>
  </si>
  <si>
    <t>Recursos</t>
  </si>
  <si>
    <t>Personas Responsables</t>
  </si>
  <si>
    <t xml:space="preserve">Responsables Institucionales </t>
  </si>
  <si>
    <t>E-mail Responsable</t>
  </si>
  <si>
    <t>Numerador 2024</t>
  </si>
  <si>
    <t>Denominador 2024</t>
  </si>
  <si>
    <t>Valor</t>
  </si>
  <si>
    <t>Año</t>
  </si>
  <si>
    <t>CALIDAD</t>
  </si>
  <si>
    <t>Mantener la satisfacción de los usuarios a través del cumplimiento de las condiciones de habilitación de infraestructura y de la apertura de nuevos servicios en el cuatrienio.</t>
  </si>
  <si>
    <t xml:space="preserve">DIRECCIONAMIENTO </t>
  </si>
  <si>
    <t>Lograr la certificación del 100% de las sedes en el sistema único de habilitación</t>
  </si>
  <si>
    <t>% Sedes certificadas</t>
  </si>
  <si>
    <t>(# sedes certificadas/# sedes pertenecientes a la ESE)*100</t>
  </si>
  <si>
    <t>Número</t>
  </si>
  <si>
    <t>Certificación de habilitación</t>
  </si>
  <si>
    <t>Recurso Humano, tecnológico, económico y financiero</t>
  </si>
  <si>
    <t xml:space="preserve"> Sandra Milena Ballen Coronado</t>
  </si>
  <si>
    <t>Referente de Calidad</t>
  </si>
  <si>
    <t>calidadesesoach@gmail.com</t>
  </si>
  <si>
    <t>Ampliar la oferta de servicios de salud habilitados bajo criterios de calidad, humanización, inclusión, auditoría, acreditación y seguridad del paciente, haciendo énfasis en las Estrategias Instituciones Amigas de la Mujer y la Infancia Integral - IAMII y Manejo Integral de la Desnutrición Aguda - MIDA.</t>
  </si>
  <si>
    <t xml:space="preserve">Mantener por encima del 90% el  programa de auditoría para el mejoramiento de la calidad. </t>
  </si>
  <si>
    <t>% de cumplimiento del PAMEC</t>
  </si>
  <si>
    <t>(# acciones implementadas / # total de acciones propuestas)*100</t>
  </si>
  <si>
    <t>Porcentaje</t>
  </si>
  <si>
    <t>1. Matriz de cierre PAMEC</t>
  </si>
  <si>
    <t xml:space="preserve">calidadesesoach@gmail.com
</t>
  </si>
  <si>
    <t>2. Plan de Accion de PAMEC 2024 - 2027</t>
  </si>
  <si>
    <t>3. Soporters de seguimiento al Plan de Accion de PAMEC 2024 - 2027</t>
  </si>
  <si>
    <t>Mantenener por encima del 90% el Plan de Mejoramiento de la Calidad- MOCA de la ESE, con base en los indicadores de la Resolución 256 de 2016, estableciendo un tablero de control de calidad.</t>
  </si>
  <si>
    <t>% de cumplimiento del plan</t>
  </si>
  <si>
    <t>(# actividades ejecutadas /# actividades programadas)*100</t>
  </si>
  <si>
    <t>1. Matriz MOCA</t>
  </si>
  <si>
    <t>2. Soporte de cumplimiento de actividades</t>
  </si>
  <si>
    <t>Aumentar la autoevaluación de acreditación, respecto a la vigencia anterior.</t>
  </si>
  <si>
    <t>Promedio calificación autoevaluación</t>
  </si>
  <si>
    <t>Promedio de calificación de autoevaluación  en la vigencia / promedio de calificación de la autoevaluación de la vigencia anterior.</t>
  </si>
  <si>
    <t>1. Matriz acreditación por estandar.</t>
  </si>
  <si>
    <t>2. Formato Hoja Radar mesa de acreditación.</t>
  </si>
  <si>
    <t>3. Plan de Mejoramiento del sistema único de acreditación.</t>
  </si>
  <si>
    <t>Alcanzar el  80%  el plan de mejoramiento del sistema único de acreditación.</t>
  </si>
  <si>
    <t>% de cumplimiento del plan de mejoramiento</t>
  </si>
  <si>
    <t>(# acciones de mejora ejecutadas /# acciones de mejora programadas para la vigencia) *100.</t>
  </si>
  <si>
    <t>1. Matriz de seguimiento al Plan de Mejoramiento del sistema único de acreditación por estandar.
2. Soportes de seguimiento al Plan de Mejoramiento del sistema único de acreditación por estandar..</t>
  </si>
  <si>
    <t>SEGURIDAD DEL PACIENTE</t>
  </si>
  <si>
    <t>Mantener por encima del 90% el programa de seguridad del paciente.</t>
  </si>
  <si>
    <t>Porcentaje implementación programa seguridad paciente.</t>
  </si>
  <si>
    <t>(N°. Actividades del plan de acción de SP cumplidas/No. De actividades propuestas) *100</t>
  </si>
  <si>
    <t>1. Plan de Acción Seguridad del Paciente</t>
  </si>
  <si>
    <t>Diana Paola Londoño Rodriguez</t>
  </si>
  <si>
    <t>Referente Seguridad del Paciente</t>
  </si>
  <si>
    <t xml:space="preserve">seguridaddepaciente.esesoacha@gmail.com
</t>
  </si>
  <si>
    <t>2. Soportes de  cumplimiento del Plan de acción</t>
  </si>
  <si>
    <t xml:space="preserve">3. Listas de adherencia paquetes instruccionales </t>
  </si>
  <si>
    <t>INFRAESTRUCTURA</t>
  </si>
  <si>
    <t>Ejecutar y evaluar el plan de mantenimiento hospitalario trimestralmente.</t>
  </si>
  <si>
    <t>Mantener por encima del 95% el cumplimiento al plan de mantenimiento en infraestructura bajo la Resolución  4545 de 1996 y 3100 de 2019</t>
  </si>
  <si>
    <t>% de ejecución plan de mantenimiento</t>
  </si>
  <si>
    <t>(# actividades ejecutadas/# actividades programadas)*100</t>
  </si>
  <si>
    <t>1. Plan de mantenimiento de infraestructura
2. Soporte de cumplimiento de las acciones</t>
  </si>
  <si>
    <t>Referente de Infraestructura</t>
  </si>
  <si>
    <t xml:space="preserve">infraestructura.esesoacha@gmail.com
refmantenimiento.esesoacha@gmail.com 
</t>
  </si>
  <si>
    <t>3. Soportes de radicación y/o mesas de trabajo para la formulación y/o construcción de los CAPS
4. Gestionar recursos en tri o bipartita para los estudios de suelos, RETIE y RETILAP en las obras de los CAPS, meta en amarillo en la celda subrayada en rojo</t>
  </si>
  <si>
    <t>TECNOVIGILANCIA</t>
  </si>
  <si>
    <t>Mantener por encima del 95% el plan de adquisición y renovación de la tecnología biomédica</t>
  </si>
  <si>
    <t>% de implementación del plan</t>
  </si>
  <si>
    <t>1. Plan de Adquisición y Renovación de la Tecnología Biomedica.</t>
  </si>
  <si>
    <t>Wilson Javier Romero Contreras</t>
  </si>
  <si>
    <t>Referente de Tecnovigilancia</t>
  </si>
  <si>
    <t>tecnovigilancia.esesoacha@gmail.com</t>
  </si>
  <si>
    <t>2. Soporte del cumplimiento de actividades.</t>
  </si>
  <si>
    <t>ID</t>
  </si>
  <si>
    <t>Peso %</t>
  </si>
  <si>
    <t>Actividades</t>
  </si>
  <si>
    <t>CONSULTA EXTERNA</t>
  </si>
  <si>
    <t xml:space="preserve">MISIONAL </t>
  </si>
  <si>
    <t>Alcanzar el 20% el tamizaje en salud oral a través de la consulta de primera vez por momento de curso de vida.</t>
  </si>
  <si>
    <t>% población de 0 a 69 años con tamizaje para salud oral.</t>
  </si>
  <si>
    <t>(# consultas de primera vez realizadas / # total de población a cargo entre 0 a 69 años) * 100</t>
  </si>
  <si>
    <t>1. Realizar demanda inducida a la población entre 0 y 69 años</t>
  </si>
  <si>
    <t>1. Atenciones de odontología - RIPS</t>
  </si>
  <si>
    <t>Recurso humano, dotación equipos biomédicos, tecnológico</t>
  </si>
  <si>
    <t>Diego Alexander Hurtado Penagos</t>
  </si>
  <si>
    <t>Referente de Odontologia</t>
  </si>
  <si>
    <t xml:space="preserve">odonto18.esesoacha@gmail.com
odonto17.esesoacha@gmail.com
</t>
  </si>
  <si>
    <t xml:space="preserve">2. Efectuar seguimiento de citas asignadas a la población entre 0 y 69 años </t>
  </si>
  <si>
    <t>2. Bases de Datos de EAPBs de 0 a 69 años</t>
  </si>
  <si>
    <t>Alcanzar el 15% los  tratamientos terminados en pacientes con tamizaje durante la vigencia.</t>
  </si>
  <si>
    <t>% de pacientes con tratamiento terminado.</t>
  </si>
  <si>
    <t># pacientes con tratamiento terminado/ # pacientes con dx de caries tamizados durante la vigencia *100</t>
  </si>
  <si>
    <t>1. Enfatizar a los profesionales el cumplimiento efectivo de las metas asignadas.</t>
  </si>
  <si>
    <t>1. Programación de metas asignadas y cuadros de control de cumplimiento de metas.</t>
  </si>
  <si>
    <t>2. Programar brigadas de odontología a toda la población usuaria.</t>
  </si>
  <si>
    <t>2. Lista de asistencia de usuarios en brigadas de odntología.</t>
  </si>
  <si>
    <t>3. Aumentar la demanda inducida al servicio de odontología.</t>
  </si>
  <si>
    <t>3. Formato de demanda inducida al servicio de odontología a toda la poblacion especialmente a la primera infancia y gestantespor parte de los demas servicios y areas.</t>
  </si>
  <si>
    <t>4. Fortalecer la atencion odontologica en la primera infancia y gestantes</t>
  </si>
  <si>
    <t>4. Atenciones de odontología - RIPS</t>
  </si>
  <si>
    <t>Reducir en 5% la prevalencia de caries en primera infancia, infancia y adolescencia.</t>
  </si>
  <si>
    <t>% población de infancia y niñez con caries</t>
  </si>
  <si>
    <t>Número de pacientes entre 0 y 18 años atendidos primera vez con  caries / Total de pacientes entre 0 y 18 atendidos en consulta * 100</t>
  </si>
  <si>
    <t>1. Capacitar a los profesionaloes de Odontología en el Sistema Internacional para el Diagnóstico y Detección de Caries (ICDAS) para manejar la técnica de diagnóstico de lesiones cariosas.</t>
  </si>
  <si>
    <t>2. Enviar mensajes de Whatsapp o de texto invitando a la poblacion de 8 dias de nacido(a) hasta los 18 años a que asistan a su consulta de odontología.</t>
  </si>
  <si>
    <t xml:space="preserve">
3. Realizar demanda inducida en consultorios, facturación y todos los servicios en general para remitir al servicio de Odontología.</t>
  </si>
  <si>
    <t>3. Realizar demanda inducida en consultorios, facturación y todos los servicios en general para remitir al servicio de Odontología.</t>
  </si>
  <si>
    <t xml:space="preserve">  
3. Realizar demanda inducida en consultorios, facturación y todos los servicios en general para remitir al servicio de Odontología.
4. Atenciones de odontología - RIPS</t>
  </si>
  <si>
    <t>RUTAS INTEGRALES DE ATENCIÓN EN SALUD</t>
  </si>
  <si>
    <t xml:space="preserve">Garantizar Adherencia a la línea técnica definida en la normatividad vigente en la implementación de las Rutas Integrales de Atención en Salud – RIAS. </t>
  </si>
  <si>
    <t>Aumentar en 17.5% el tamizaje por año para diabetes de la población mayor de 19 a 69 años con  sitio de atención ESE Municipal Julio Cesar Peñaloza</t>
  </si>
  <si>
    <t>% de población con tamizaje para diabetes.</t>
  </si>
  <si>
    <t>(Número de población nueva de 19 a 69 años con tamizaje para diabetes / Número total de población de 19 a 69 años a cargo de la ESE)* 100.</t>
  </si>
  <si>
    <t>1. Reforzar con el equipo médico la aplicación del test de Findrisk en las atenciones de Juventud, Adultez y vejez.</t>
  </si>
  <si>
    <t>1. Reporte generado por el área de tecnología de los test de findrisk aplicados - RIPS</t>
  </si>
  <si>
    <t>Recurso humano, tecnológico</t>
  </si>
  <si>
    <t>Martha Jeannette Rubio Páez</t>
  </si>
  <si>
    <t>Profesional Especializado Area de la Salud - PYM</t>
  </si>
  <si>
    <t>proespead.esesoacha@gmail.com</t>
  </si>
  <si>
    <t>2. Hacer seguimiento al reporte y a la aplicación del test de Findrisk.</t>
  </si>
  <si>
    <t>2. Certificación de la coordinadora de promoción y mantemiento del resultado del indicador.</t>
  </si>
  <si>
    <t>Mantener  la  canalización por encima del 12% por año de la población, mayor de 19 a 69 años con riesgo de diabetes, con sitio de atención ESE Municipal Julio Cesar Peñaloza</t>
  </si>
  <si>
    <t xml:space="preserve">% de población canalizada con riesgo de diabetes. </t>
  </si>
  <si>
    <t>(Número de población nueva canalizada al programa de diabetes / Número total de población de 19 a 69 con tamizaje de riesgo  para diabetes con sitio de atención ESE) *100</t>
  </si>
  <si>
    <t>1. Consolidar la información de población tamizada.</t>
  </si>
  <si>
    <t>1. Reporte generado por el área de tecnología de los test de findrisk aplicados -RIPS</t>
  </si>
  <si>
    <t>2. Realizar seguimiento a la base de datos de la población canalizada verificando el ingreso al programa.</t>
  </si>
  <si>
    <t>2. Base de datos cohorte del programa de diabetes.
3. Certificado de cumplimiento de indicador.</t>
  </si>
  <si>
    <t>Alcanzar el 40%  del control de los pacientes diagnosticados con diabetes mellitus.</t>
  </si>
  <si>
    <t>Proporción de pacientes diabéticos controlados</t>
  </si>
  <si>
    <t>(Número de pacientes con diagnóstico de Diabetes Mellitus con hemoglobina glicosilada menor a 7% en los últimos seis meses / Número total de pacientes con diagnóstico de Diabetes Mellitus en el programa)* 100</t>
  </si>
  <si>
    <t>1. Generar Reporte de Dinamica Gerencial con orden de Hemoglobina Glicosilada</t>
  </si>
  <si>
    <t>1. Base de datos cohorte de diabetes con reporte de Hemoglobina glicosilada -RIPS</t>
  </si>
  <si>
    <t>2. Sensibilizar a los profesionales incentivando la orden para examen de Hemoglobina Glicosilada de acuerdo a GPC.</t>
  </si>
  <si>
    <t>2. Certificado de cumplimiento de indicador</t>
  </si>
  <si>
    <t>Aumentar en 10% por año el tamizaje para hipertensión de la población mayor de 19 a 69  años con  sitio de atención ESE Municipal de Soacha Julio  Cesar Peñaloza</t>
  </si>
  <si>
    <t>% de población con tamizaje para hipertensión.</t>
  </si>
  <si>
    <t>(Número de población nueva mayor de 19 años con tamizaje para HTA / Número total de población de 19 a 69 años a cargo de la ESE) * 100.</t>
  </si>
  <si>
    <t>1. Generar reporte de dinámica de cifras tensionales de las atenciones médicas</t>
  </si>
  <si>
    <t>1. Reporte de Tamizaje de tensión arterial de Dinamica Gerencial</t>
  </si>
  <si>
    <t>2. Realizar cruce con la base de datos de la cohorte del programa de patología crónica para identificar la población nueva.</t>
  </si>
  <si>
    <t>2. RIPS
3. Certificado de cumplimiento de indicadorn</t>
  </si>
  <si>
    <t>Mantener en 35% la canalización de la población, mayor de 19 a 69 años con riesgo de Hipertensión, con sitio de atención ESE Municipal Julio Cesar Peñaloza</t>
  </si>
  <si>
    <t>% de población canalizada con riesgo de hipertensión.</t>
  </si>
  <si>
    <t>Número de población nueva canalizada al programa de hipertensión / Número total de población con tamizaje de riesgo para hipertensión con sitio de atención ESE *100</t>
  </si>
  <si>
    <t>1. Generar reporte de dinámica de cifras tensionales de las atenciones médicas.</t>
  </si>
  <si>
    <t>Mantener controlados al 85% de los pacientes diagnosticados con hipertensión.</t>
  </si>
  <si>
    <t>Proporción de pacientes hipertensos controlados</t>
  </si>
  <si>
    <t>(Número de pacientes con diagnóstico de hipertensión con cifras tensionales menor a 140/90 en los últimos seis meses / Número total de pacientes con diagnóstico de hipertensión que pertenecen al programa)* 100</t>
  </si>
  <si>
    <t>1. Identificar población descompensada en la base de datos de la cohorte del programa de crónicos.</t>
  </si>
  <si>
    <t>1. Certificación del resultado del indicador.</t>
  </si>
  <si>
    <t>2. Verificar asistencia regular al programa de crónicos de la población descompensada.</t>
  </si>
  <si>
    <t>2. Base de datos de la cohorte HTA.
3. RIPS</t>
  </si>
  <si>
    <t>Aumentar el 8% por año tamizaje de cáncer de mama de las mujeres entre 50 - 69 años, con mamografía bienal.</t>
  </si>
  <si>
    <t>Proporción de mujeres a quienes se les ordenó tamizaje de cáncer de mama con seguimiento</t>
  </si>
  <si>
    <t>Total de mujeres a quienes se les ordenó tamizaje para cáncer de mama con seguimiento/Total de mujeres a quienes se les ordenó tamizaje para cáncer de mama en mujeres entre 50-69 años de edad*100</t>
  </si>
  <si>
    <t>1. Reforzar con los profesionales de la salud la importancia de la realizacion del examen fisico de mama en las atenciones integrales por cursos de vida</t>
  </si>
  <si>
    <t>1. RIPS</t>
  </si>
  <si>
    <t xml:space="preserve">Yuly Duperly Arevalo Barrios </t>
  </si>
  <si>
    <t>Jefedeenfermeria16.esesoacha@gmail.com</t>
  </si>
  <si>
    <t>2. Reforzar con los profesionales la importancia de remisón a mamografía a mujeres de 50 a 69 años.</t>
  </si>
  <si>
    <t>2. Reporte remisiones a mamografía
3. Certificación cumplimiento indicador.</t>
  </si>
  <si>
    <t xml:space="preserve">Alcanzar el tamizaje para cáncer  cuello uterino al 27% de las mujeres de 25 a 69 años con citología cérvico uterina. </t>
  </si>
  <si>
    <t>Porcentaje de mujeres con tamizaje de cuello uterino con CCV</t>
  </si>
  <si>
    <t>(Número de mujeres a las que se les realizó tamizaje de C.A. de cuello uterino / Número total de mujeres entre 25 y 69 años con sitio de atención en la ESE) * 100.</t>
  </si>
  <si>
    <t>1. Fortalecer las acciones de demanda inducida desde el PIC.</t>
  </si>
  <si>
    <t>1. Certificado del cumplimiento del indicador.</t>
  </si>
  <si>
    <t>2. Realizar jornadas de toma de citologías</t>
  </si>
  <si>
    <t>2. RIPS</t>
  </si>
  <si>
    <t>Mantener por encima del 24 % el tamizaje de cancer de próstata a través de antígeno prostático de los hombres entre 50 y 75 años.</t>
  </si>
  <si>
    <t>Proporción de hombres a quienes se les ordenó tamizaje de cáncer de próstata  con seguimiento</t>
  </si>
  <si>
    <t>Total de hombres a quienes se les ordenó tamizaje para cáncer de próstata (antígeno prostático) con seguimiento/Total de hombres a quienes se les ordenó tamizaje para cáncer de próstata (antígeno prostático) de los hombres entre 50-75 años de edad*100</t>
  </si>
  <si>
    <t>1, Socializar y sensibilizar a los médicos sobre la importancia de generar ordenes de antígeno prostático cuando corresponda.</t>
  </si>
  <si>
    <t>2. Verificar que se esté ordenando antígeno prostático de acuerdo a la Resolución 3280 de 2.018</t>
  </si>
  <si>
    <t>2. Reporte ordenes de antígeno prostático.
3. RIPS</t>
  </si>
  <si>
    <t>Alcanzar tamizaje para cáncer de colon y recto al 6% de las personas entre 50 y 75 años, con sangre oculta  en heces por inmunoquímica.</t>
  </si>
  <si>
    <t>Porcentaje de personas con tamizaje para CA de colon y recto</t>
  </si>
  <si>
    <t>No de exámenes de sangre oculta realizados/ Total de personas entre 50 y 75 años acargo e la ESE.</t>
  </si>
  <si>
    <t>1. Socializar y sensibilizar a los médicos sobre la importancia de generar ordenes de sangre oculta heces.</t>
  </si>
  <si>
    <t>2. Programar jornadas de toma muestra de sangre oculta en heces</t>
  </si>
  <si>
    <t>2. RIPS
3.Base de datos de la población entre 50 y 75 años.</t>
  </si>
  <si>
    <t>Alcanzar el 85% la proporción de gestantes captadas antes de la semana 10 al control prenatal en la ESE Municipal Julio Cesar Peñaloza</t>
  </si>
  <si>
    <t>Porcentaje de gestantes captadas antes de la semana 10 a control prentalal.</t>
  </si>
  <si>
    <t>Número de mujeres gestantes captadas antes de la semana 10 y remitidas a control prenatal / Número total de gestantes que ingresan al control prenatal con sitio de atención de la ESE en el trimestre x 100</t>
  </si>
  <si>
    <t>1. Implementar la toma de pruebas rapidas de embarazo en cada una de las sedes asistenciales de la ESE.</t>
  </si>
  <si>
    <t>1. Certificado de cumplimiento de indicador</t>
  </si>
  <si>
    <t>2. Garantizar el ingreso al control prenatal a las gestantes con una oportunidad máxima de 3 días a las mujeres con pruebas positivas que deseen ingresar al control prenatal</t>
  </si>
  <si>
    <t>2. RIPS
3. Base de datos de gestantes.</t>
  </si>
  <si>
    <t>Alcanzar el 62% la proporción de gestantes con mínimo cuatro controles prenatales (mínimo 1 en cada trimestre).</t>
  </si>
  <si>
    <t>Proporción de mujeres con mas de 4 controles prenatales</t>
  </si>
  <si>
    <t>(# gestantes con  4 o más controles/# Número total de mujeres gestantes identificadas con sitio de atención la ESE)*100.</t>
  </si>
  <si>
    <t>1. Verificar que todas las gestantes que ingresan a control prenatal se ingresen en la cohorte de gestantes.</t>
  </si>
  <si>
    <t>2. Garantizar que se haga el seguimiento al 100% de inasistentes a Control Prenatal</t>
  </si>
  <si>
    <t>2. Base de datos cohorte de gestantes - RIPS.
3. RIPS</t>
  </si>
  <si>
    <t>Aumentar a 75% la prevalencia de lactancia materna exclusiva en menores de seis meses.</t>
  </si>
  <si>
    <t>Prevalencia lactancia materna</t>
  </si>
  <si>
    <t>(Menores de 6 meses con lactancia materna exclusiva/menores de 6 meses valorados) *100</t>
  </si>
  <si>
    <t>1. Capacitar al talento humano y comunidad en la promoción de la lactancia materna.</t>
  </si>
  <si>
    <t xml:space="preserve">
Cindy Angelica Peña Hernandez</t>
  </si>
  <si>
    <t>Enfermera</t>
  </si>
  <si>
    <t>jefedeenfermeria17.esesoacha@gmail.com</t>
  </si>
  <si>
    <t>2. Reforzar al equipo de salud sobre la importancia del diligenciamiento adecuado de la información relacionada con la práctica de la lactancia materna en las diferentes historias clínicas</t>
  </si>
  <si>
    <t xml:space="preserve">2. Reporte Dinamica Gerencial </t>
  </si>
  <si>
    <t>Mantener en 1% la prevalencia de desnutrición aguda.</t>
  </si>
  <si>
    <t>Prevalencia de desnutrición aguda</t>
  </si>
  <si>
    <t>(Menores de 5 años con desnutrición aguda/Menores de 5 años valorados)*100 (MANGO)</t>
  </si>
  <si>
    <t>1. Identificar menores de 5 años con DNT aguda en la consulta de crecimiento y desarrollo.</t>
  </si>
  <si>
    <t>1. Reporte Sivigila</t>
  </si>
  <si>
    <t>2. Realizar seguimiento a los menores captados</t>
  </si>
  <si>
    <t>3. Capacitar al talento humano en la atencion integral a la desnutricion aguda.</t>
  </si>
  <si>
    <t>3. Fichas de notificación</t>
  </si>
  <si>
    <t>Cumplir en un 100% el plan de acción de morbilidad materna extrema</t>
  </si>
  <si>
    <t>% de cumplimiento</t>
  </si>
  <si>
    <t>Número de actividades ejecutadas/Número de actividades propuestas *100</t>
  </si>
  <si>
    <t xml:space="preserve">Porcentaje </t>
  </si>
  <si>
    <t>1. Fortalecimiento técnico en identificación de riesgo materno.</t>
  </si>
  <si>
    <t>1. Plan de accion de morbilidad materna extrema</t>
  </si>
  <si>
    <t>2, Auditoria de Historias Clinicas para evaluar pertinencia en las remisiones</t>
  </si>
  <si>
    <t>2. Evidencias de la ejecucion del plan de accion.</t>
  </si>
  <si>
    <t>3. Generar plan de mejoramiento</t>
  </si>
  <si>
    <t xml:space="preserve">3. Certificacion de Cumplimiento del Indicador. </t>
  </si>
  <si>
    <t xml:space="preserve">Mantener  en 0  la incidencia de Sífilis congenita </t>
  </si>
  <si>
    <t>No. De casos de sífilis gestacional</t>
  </si>
  <si>
    <t>Número de casos reportados</t>
  </si>
  <si>
    <t>Numero</t>
  </si>
  <si>
    <t>1. Identificar casos de sífilis gestacional a través del seguimiento a la cohorte de Gestantes y remitir para tratamiento</t>
  </si>
  <si>
    <t>1. Certificado de cumplimiento de indicador 
2. Base de datos cohorte de gestantes.</t>
  </si>
  <si>
    <t>Aumentar en 70% el uso de metodos anticonceptivos modernos, en mujeres con vida sexual activa entre 15 y 49 años.</t>
  </si>
  <si>
    <t>Proporción de mujeres a quienes se les ordenó método anticonceptivo moderno con seguimiento</t>
  </si>
  <si>
    <t xml:space="preserve">No. de mujeres entre 15 y 49 años sexualmente activas que usan algún método anticonceptivo moderno con seguimiento/ No. de mujeres entre 15 y 49 años con métodos anticonceptivos aplicados*100
</t>
  </si>
  <si>
    <t>1. Fortalecer la línea técnica con respecto a la orden del ADN VPH por parte de los profesionales de la salud.</t>
  </si>
  <si>
    <t>2. Fortalecer demanda inducida en el equipo de salud para el direccionamiento de la toma de ADN VPH.</t>
  </si>
  <si>
    <t>2. Base de datos de usuarias de 30 a 65 años.</t>
  </si>
  <si>
    <t>SALUD PUBLICA</t>
  </si>
  <si>
    <t>Desarrollar  el 80% de las acciones  de los planes de prevención  de conducta suicida, violencias y prevencion y control de oferta de consumo de sustancias psicoactivas de acuerdo con sus competencias.</t>
  </si>
  <si>
    <t># actividades ejecutadas/# actividades programadas</t>
  </si>
  <si>
    <t>1. Formulacion del Plan Anual de prevención de conducta suicida, violencias y consumo de sustancias psicoactivas</t>
  </si>
  <si>
    <t>1. Plan Anual de prevención de conducta suicida, violencias y consumo de sustancias psicoactivas aprobado</t>
  </si>
  <si>
    <t>Referente de Vigilancia Epidemiologica y Vacunación</t>
  </si>
  <si>
    <t>2. Identificar usuarios con diferentes tipologias en salud mental.</t>
  </si>
  <si>
    <t>2. Matriz de seguimiento a usuarios con diferentes tipologias en salud mental.</t>
  </si>
  <si>
    <t>3. Realizar evaluación y seguimiento al Plan de prevención de conducta suicida, violencias y consumo de sustancias psicoactivas</t>
  </si>
  <si>
    <t>3. Certificación de cumplimiento del indicador emitido por vigilancia epidemiológica.</t>
  </si>
  <si>
    <t>Mantener en 0% la porporción de nacidos vivos con bajo peso al nacer.</t>
  </si>
  <si>
    <t>Proporción de bajo peso al nacer.</t>
  </si>
  <si>
    <t xml:space="preserve">No. De nacidos vivos con peso menor a 2500 gr al nacer/No. De nacidos vivos </t>
  </si>
  <si>
    <t>1. Identificar los niños que ingresan a la Ruta de Primera Infancia con antecedente de bajo peso al nacer.</t>
  </si>
  <si>
    <t>"1, Reporte de Dinamica Gerencial de las Rutas de Primera Infancia con reporte de peso al nacer.</t>
  </si>
  <si>
    <t xml:space="preserve">
jefedeenfermeria17.esesoacha@gmail.com </t>
  </si>
  <si>
    <t>2, Realizat ingreso al Programa Madre Canguro.</t>
  </si>
  <si>
    <t>2. Reporte de Dinamica Gerencial de menores que ingresan al Programa Madre Canguro.</t>
  </si>
  <si>
    <t>3. Garantizar el Control Prenatal y la consulta de Nutrición a las Gestantes</t>
  </si>
  <si>
    <t>3. Reporte de Dinamica Gerencial de Controles Prenatales y Gestantes atendidas en Nutrición.
4. RIPS de las Rutas de Primera Infancia, Controles Prenatales y Gestantes atendidas en Nutrición."</t>
  </si>
  <si>
    <t>Mantener la certificación  al Hospital como Centro MIDA.</t>
  </si>
  <si>
    <t>1. Capacitar al personal asistencial que atiende a menores de 59 meses en los Lineamiento para la implementacion de la Estrategia MIDA - Manejo Integral de la Desnutrición Aguda.</t>
  </si>
  <si>
    <t>1. Actas de capacitaciónsobre el manejo de la Desnutrición Aguda, listado de asistencia y archivo fotografico del personal asistencial.</t>
  </si>
  <si>
    <t xml:space="preserve">
Cindy Angelica Peña Hernandez</t>
  </si>
  <si>
    <t>2.Contar con los insumos y equipos biomedicos acordes a lo establecido en el lineamiento  de atencion integral a la desnutricion aguda.</t>
  </si>
  <si>
    <t>2 Stock de FTLC y Plan de mantenimiento Hospitalario.</t>
  </si>
  <si>
    <t>3. Brindar atencion integral a los menores de 59 meses identificados con desnutrición aguda, dando cumplimiento al lineamiento y normatividad vigente.</t>
  </si>
  <si>
    <t>3. Matriz de seguimiento a menores con desnutrición.</t>
  </si>
  <si>
    <t>4. Articular con el ente territorial y las EAPBs contratantes para el manejo adecuado de la desnutrición aguda.</t>
  </si>
  <si>
    <t>4. Actas de reunion, correos, oficios y Matriz de seguimiento a menores con desnutrición diligenciada por ente territorial y EAPBs contratantes. "</t>
  </si>
  <si>
    <t>Mantener la certificacion de  IAMII en articulación con las RIAS</t>
  </si>
  <si>
    <t>ESE certificadas como Instituciones Amigas de la Mujer y de la Infancia.</t>
  </si>
  <si>
    <t>No. De certificaciones recibidas</t>
  </si>
  <si>
    <t>1. Formular el Plan para la implementación de la estrategia IAMI por sede.</t>
  </si>
  <si>
    <t>1. Matriz de cumplimiento del avance para la implementación de la estrategia IAMI por sedes.</t>
  </si>
  <si>
    <t xml:space="preserve">2. Realizar seguimiento al cumplimiento de la matriz de autoapreciacion de IAMII </t>
  </si>
  <si>
    <t>2. Soporte de las acciones realizadas en el Plan para la Implementacion de Estrategia IAMI por sedes. "</t>
  </si>
  <si>
    <t>Alcanzar coberturas utiles de vacunación al 95% en niños y niñas menores de 12 meses con tercera dosis de pentavalente</t>
  </si>
  <si>
    <t>% de niños menores de 12 meses vacunados con 3° dosis de pentavalente.</t>
  </si>
  <si>
    <t xml:space="preserve"> No. de niños vacunados menores de 12 meses con tercera dosis de pentavalente / No. de niños programados *100</t>
  </si>
  <si>
    <t>1. Vacunar menores DPT 3 dosis</t>
  </si>
  <si>
    <t>1. Certificación de cumplimiento del indicador emitido por vigilancia epidemiológica.</t>
  </si>
  <si>
    <t>Carolina Leon  Gualdron</t>
  </si>
  <si>
    <t>jefedeenfermeria05.esesoacha@gmail.com</t>
  </si>
  <si>
    <t>2. Realizar seguimiento a niños vacunados.</t>
  </si>
  <si>
    <t>2. Registro diario de vacunación (consolidado mensual)</t>
  </si>
  <si>
    <t>3. Remitir todos los niños que asistan a consulta de primera infancia e infancia al consultorio de vacunación</t>
  </si>
  <si>
    <t xml:space="preserve"> Alcanzar coberturas útiles de vacunación al 95% en niños de 12 a 23 meses con la primera dosis de triple viral.</t>
  </si>
  <si>
    <t>% de niños de 12 a 23 meses vacunados con primera dosis de triple viral.</t>
  </si>
  <si>
    <t>No. de niños de 12 a 23 meses  vacunados con triple viral  / No. de niños programados *100</t>
  </si>
  <si>
    <t>1. Vacunar menores triple viral &lt; 1 año.</t>
  </si>
  <si>
    <t xml:space="preserve"> Alcanzar coberturas útiles de vacunación al 95%, de niños de 5 años con segundo refuerzo de DPT</t>
  </si>
  <si>
    <t>% de niños de 5 años con segundo refuerzo de DPT</t>
  </si>
  <si>
    <t>No. de niños de 5 años con segundo refuerzo de DPT / No. de niños programados *100</t>
  </si>
  <si>
    <t>1. Vacunar menores DPT y Polio.</t>
  </si>
  <si>
    <t>3. Remitir todos los niños que asistan a consulta de primera infancia e infancia al consultorio de vacunación.</t>
  </si>
  <si>
    <t>No</t>
  </si>
  <si>
    <t>Indicador de producto</t>
  </si>
  <si>
    <t>Numerador 2025</t>
  </si>
  <si>
    <t>Denominador 2025</t>
  </si>
  <si>
    <t>GESTION HUMANA Y SEGURIDAD Y SALUD EN EL TRABAJO</t>
  </si>
  <si>
    <t>Ejecutar y evaluar el plan de mantenimiento hospitalario trimestralmente.
Definir el plan de mantenimiento y sostenibilidad para la mejora de infraestructura, tecnología, dispositivos biomédicos, insumos médicos y puestos de trabajo.</t>
  </si>
  <si>
    <t>APOYO</t>
  </si>
  <si>
    <t xml:space="preserve">Certificar a la ESE  en  la implementacion del Plan de Gestion del Riesgo Hospitalario </t>
  </si>
  <si>
    <t>ESE con plan de gestión del riesgo certificado</t>
  </si>
  <si>
    <t>1. Conformar y capacitar Brigada de Emergencias.</t>
  </si>
  <si>
    <t>1. Acta de conformación de Brigadas de Emergencias. 
2. Cronograma de capacitacion de Brigadas de Emergencias.</t>
  </si>
  <si>
    <t>Recursos Finaniceros
Recursos Tecnologicos 
Recursos Humanos</t>
  </si>
  <si>
    <t>Referente de Seguridad y Salud en el Trabajo</t>
  </si>
  <si>
    <t xml:space="preserve">saludocupacional.esesoacha@gmail.com </t>
  </si>
  <si>
    <t>2. Conformar y capacitar Comité Hospitalario de Emergencias.</t>
  </si>
  <si>
    <t>3. Evaluacion de analisis de Vulnerabilidad por sedes.</t>
  </si>
  <si>
    <t>4. Formulacion de Planes de Emergencias.</t>
  </si>
  <si>
    <t>5. Solicitar concepto técnico de Bomberos.</t>
  </si>
  <si>
    <t>3. Resolución de conformación de Comité Hospitalario de Emergencias.
4 Matriz de analisis de vulnerabilidad por sedes.</t>
  </si>
  <si>
    <t>6. Articulacion del Plan con Unidad de Gestion de Riego Municipal.</t>
  </si>
  <si>
    <t>7. Simulaciones.</t>
  </si>
  <si>
    <t>8. Simulacros</t>
  </si>
  <si>
    <t>Ejecutar en un 80% el plan de acción propuesto para el programa de humanización.</t>
  </si>
  <si>
    <t>No. Actividades ejecutadas/ No. Actividades programadas</t>
  </si>
  <si>
    <t>1. Actualizar política de humanización</t>
  </si>
  <si>
    <t>1. Política de humanización</t>
  </si>
  <si>
    <t>Recurso Humano, tecnológico, económico</t>
  </si>
  <si>
    <t>Sandra Milena Ballen Coronado
Ivonne Bello</t>
  </si>
  <si>
    <t>Referente de Calidad
Jefe de oficina de planeación</t>
  </si>
  <si>
    <t>calidadesesoach@gmail.com 
planeacion.esesoacha@gmail.com</t>
  </si>
  <si>
    <t>2. Elaborar programa de humanizacion.</t>
  </si>
  <si>
    <t>2.Programa de humanizacion.</t>
  </si>
  <si>
    <t>3. Establecer Plan de Accion de Humanización.</t>
  </si>
  <si>
    <t>3. Plan de Accion de Humanización.</t>
  </si>
  <si>
    <t>4. Efectuar seguimiento al Plan de Acción de Humanización.</t>
  </si>
  <si>
    <t>4. Soportes de seguimiento al Plan de Acción de Humanización.</t>
  </si>
  <si>
    <t>GESTIÓN AMBIENTAL</t>
  </si>
  <si>
    <t xml:space="preserve">Generar capacitaciones al talento humano en buenas prácticas ambientales, humanización e inclusión, de acuerdo al cronograma del plan institucional de capacitaciones y entrenamiento PICE apuntando a superar el Índice de Desempeño Institucional alcanzado en el ultimo cuatrienio. </t>
  </si>
  <si>
    <t>Mantener el 25% el total de residuos reciclables generados en la institución a través de la prestación de servicios.</t>
  </si>
  <si>
    <t>Porcentaje de residuos reciclables</t>
  </si>
  <si>
    <t>(Número total de residuos reciclables/Total de residuos producidos)*100</t>
  </si>
  <si>
    <t>% residuos</t>
  </si>
  <si>
    <t>1. Capacitar el personal de cada sede sobre importancia del reciclaje</t>
  </si>
  <si>
    <t>1. Actas de capacitación.</t>
  </si>
  <si>
    <t>Recursos financieros con el fin de determinar premiacion
Recurso Humano
Piezas comunitarias</t>
  </si>
  <si>
    <t>Carlos Alberto Ruiz Guevara</t>
  </si>
  <si>
    <t>Referente  Ambiental</t>
  </si>
  <si>
    <t>gestionambiental01.esesoacha@gmail.com</t>
  </si>
  <si>
    <t>2. Capacitar sobre segregación de residuos al personal de la ESE</t>
  </si>
  <si>
    <t>2. Matriz de seguimiento</t>
  </si>
  <si>
    <t>3. Hacer seguimiento semestral al porcentaje de residuos reciclados en la institución</t>
  </si>
  <si>
    <t xml:space="preserve">3. Certificados de material reciclable </t>
  </si>
  <si>
    <t>GESTIÓN FINANCIERA</t>
  </si>
  <si>
    <t>Incrementar los ingresos de la E.S.E. Municipal.</t>
  </si>
  <si>
    <t>Mantener en 12% la recuperación de la cartera mayor a 360 días</t>
  </si>
  <si>
    <t>% de recuperación de cartera mayor a 360 días.</t>
  </si>
  <si>
    <t>Valor del recaudo de cartera &gt; 360 días/ Total cartera &gt; 360 días * 100</t>
  </si>
  <si>
    <t>1. Gestionar citas de conciliación de cartera con las EAPB que registran cartera mayor a 360 días.</t>
  </si>
  <si>
    <t>1. Actas de conciliación, entre la EAPB y IPS.</t>
  </si>
  <si>
    <t>Recursos Humano y Recurso Tecnologico</t>
  </si>
  <si>
    <t>Referente de  Cartera</t>
  </si>
  <si>
    <t>lidercartera.esesoacha@gmail.com</t>
  </si>
  <si>
    <t>2. Trabajar junto al área jurídica de forma trimestral la cartera mayor a 360 días detallada y por edades con el fin de que se establezcan acciones.</t>
  </si>
  <si>
    <t>2. Oficios de circularización.</t>
  </si>
  <si>
    <t>3. Realizar circularización trimestral de la cartera mayor a 360 días.</t>
  </si>
  <si>
    <t>3. Comunicaciones remitidas en conjunto con el área jurídica y cartera.
4. Formato de cargue 2193</t>
  </si>
  <si>
    <t>Incrementar los ingresos de la E.S.E. Municipal..</t>
  </si>
  <si>
    <t>Alcanzar el 85% de la cartera establecida en presupuesto (corriente)</t>
  </si>
  <si>
    <t>% de recuperación</t>
  </si>
  <si>
    <t xml:space="preserve">Valor del recaudo de cartera establecida en presupuesto / Total cuentas por cobrar proyectadas en el presupuesto </t>
  </si>
  <si>
    <t>1. Realizar circularización trimestral de la cartera.</t>
  </si>
  <si>
    <t>1. Ejecución presupuestal activa</t>
  </si>
  <si>
    <t>2.  Gestionar citas de conciliación de cartera con las EAPBs que registran cartera.</t>
  </si>
  <si>
    <t>2. Actas de conciliación</t>
  </si>
  <si>
    <t>3. Oficios remitidos que demuestren la gestión de cartera.</t>
  </si>
  <si>
    <t>3. Formato de cargue 2193</t>
  </si>
  <si>
    <t>GESTIÓN HUMANA Y SST</t>
  </si>
  <si>
    <t>Generar capacitaciones al talento humano en buenas prácticas ambientales, humanización e inclusión, de acuerdo al cronograma del plan institucional de capacitaciones y entrenamiento PICE.</t>
  </si>
  <si>
    <t>Implementar en 85% el plan de acción de MIPG, acorde a los resultados del Furag.</t>
  </si>
  <si>
    <t>% cumplimiento del plan de acción</t>
  </si>
  <si>
    <t>(Número actividades ejecutadas/Número actividades programadas) *100</t>
  </si>
  <si>
    <t>1. Formular el plan de acción de MIPG</t>
  </si>
  <si>
    <t>1. Plan de acción de MIPG 2022.</t>
  </si>
  <si>
    <t xml:space="preserve">Jefe de Oficina Asesora de Planeación </t>
  </si>
  <si>
    <t>planeacion.esesoacha@gmail.com</t>
  </si>
  <si>
    <t>2. Realizar seguimiento trimestral al plan de acción.</t>
  </si>
  <si>
    <t>2. Soporte de cumplimiento de actividades.</t>
  </si>
  <si>
    <t>SIAU
 SERVICIO AL USUARIO</t>
  </si>
  <si>
    <t>Coordinar mesas de trabajo de manera mensual con la Administración Municipal autoridades competentes y asociación de usuarios con el fin de realizar seguimiento y acompañamiento a la prestación de servicio de salud.</t>
  </si>
  <si>
    <t>Alcanzar el 80% el plan de acción de la política pública de participación social.</t>
  </si>
  <si>
    <t>Número actividades ejecutadas/Número actividades programadas *100</t>
  </si>
  <si>
    <t>1. Crear la politica institucional de participación social.</t>
  </si>
  <si>
    <t>1. Politica institucional de participación social.</t>
  </si>
  <si>
    <t>Referente de  SIAU</t>
  </si>
  <si>
    <t>siau01.esesoacha@gmail.com</t>
  </si>
  <si>
    <t>2. Formular Plan de acción de la política pública de participación social.</t>
  </si>
  <si>
    <t>2. Plan de acción de la política pública de participación social.</t>
  </si>
  <si>
    <t>3. Efectuar seguimiento de la ejecucion de las actividades programadas</t>
  </si>
  <si>
    <t>3. Soportes de la ejecucion de las actividades programadas</t>
  </si>
  <si>
    <t>Mantener por encima del 90%  la satisfacción global de los usuarios de la IPS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</si>
  <si>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</si>
  <si>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</si>
  <si>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1. Aplicar encuestas de satisfacción a los usuarios que adquieren los servicios de las 5 sedes de la E.S.E Municipal Julio Cesar Peñaloza</t>
  </si>
  <si>
    <t>1. Informe mensual de satisfacción de usuarios.</t>
  </si>
  <si>
    <t>2. Generar informe mensual de la información suministrada por parte de los usuarios en la aplicación de las encuestas.</t>
  </si>
  <si>
    <t>2. Consolidado de encuestas de satisfaccion trimestral.</t>
  </si>
  <si>
    <t>Ejecutar por encima del 80% el plan de mejora de PQRS.</t>
  </si>
  <si>
    <t>Ejecución del plan de PQRS</t>
  </si>
  <si>
    <t>N°. Actividades ejecutadas/No. De actividades propuestas.</t>
  </si>
  <si>
    <t>1. Formular plan de mejora de PQRS</t>
  </si>
  <si>
    <t>1. Matriz Plan de mejora de PQRDS.</t>
  </si>
  <si>
    <t>2. Realizar seguimiento periodico al plan de acción.</t>
  </si>
  <si>
    <t xml:space="preserve">No. </t>
  </si>
  <si>
    <t xml:space="preserve">AUTOEVALUACION </t>
  </si>
  <si>
    <t>Mantener por encima del 80% la adherencia a las guías de práctica clínica de crecimiento y desarrollo en niños de 0 a 10 años.</t>
  </si>
  <si>
    <t>% de adherencia a GPC</t>
  </si>
  <si>
    <t>(No. De auditorías que cumplen con la GPC/No. Auditorías realizadas)*100</t>
  </si>
  <si>
    <t>1. Definir la muestra de las HC a auditar.</t>
  </si>
  <si>
    <t>1. Certificacion de cumplimiento de indicador obtenido de la aplicacion del instrumento.</t>
  </si>
  <si>
    <t>Recurso humano y tecnológico</t>
  </si>
  <si>
    <t xml:space="preserve">proespead.esesoacha@gmail.com
</t>
  </si>
  <si>
    <t>2. Realizar la Auditoria</t>
  </si>
  <si>
    <t>2. Instrumento Evaluación Auditoria de Historia Clínica.</t>
  </si>
  <si>
    <t>Mantener por encima del 90% la adherencia a las guías de práctica clínica de hipertensión.</t>
  </si>
  <si>
    <t>(No. De auditorías que  cumplen con la GPC/No. Auditorías realizadas)*100</t>
  </si>
  <si>
    <t>Referente de Medicina</t>
  </si>
  <si>
    <t xml:space="preserve">medicina37.esesoacha@gmail.com
</t>
  </si>
  <si>
    <t xml:space="preserve">CALIDAD 
CONTROL INTERNO </t>
  </si>
  <si>
    <t>Cumplir en 84%  los planes de mejora institucionales propuestos como resultado de las auditorías internas y externas.</t>
  </si>
  <si>
    <t>% de cumplimiento del plan de mejoramiento.</t>
  </si>
  <si>
    <t>(N°. Actividades ejecutadas/No. Actividades programadas) *100.</t>
  </si>
  <si>
    <t>1. Formular planes de mejoramiento por proceso</t>
  </si>
  <si>
    <t>1. Matriz de seguimiento de auditorias internas.</t>
  </si>
  <si>
    <t>Referente de Calidad
Jefe de Oficina Asesora de  Control Interna</t>
  </si>
  <si>
    <t>calidadesesoach@gmail.com
planeacion.esesoacha@gmail.com</t>
  </si>
  <si>
    <t xml:space="preserve">2. Realizar seguimiento periodico a los avances de las acciones propuestas en los planes de mejoramiento </t>
  </si>
  <si>
    <t>2. Planes de mejoras</t>
  </si>
  <si>
    <t xml:space="preserve">CALIDAD </t>
  </si>
  <si>
    <t xml:space="preserve">Nombre del indicador </t>
  </si>
  <si>
    <t>Valor esperado</t>
  </si>
  <si>
    <t xml:space="preserve"> Año 2
(2024)</t>
  </si>
  <si>
    <t>Ing Juan Sebastian Leal</t>
  </si>
  <si>
    <t>Diana Paola Londoño</t>
  </si>
  <si>
    <t xml:space="preserve">Katherine Frasser </t>
  </si>
  <si>
    <t>Diego Rodriguez</t>
  </si>
  <si>
    <t xml:space="preserve">Diana Paola Ramos </t>
  </si>
  <si>
    <t xml:space="preserve"> Sandra Milena Ballen Coronado
Alix Clemencia Ballen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</si>
</sst>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\ #,##0"/>
  </numFmts>
  <fonts count="23" x14ac:knownFonts="1">
    <font>
      <sz val="11"/>
      <color theme="1"/>
      <name val="Arial"/>
      <scheme val="minor"/>
    </font>
    <font>
      <sz val="9"/>
      <color theme="1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u/>
      <sz val="8"/>
      <color theme="1"/>
      <name val="Calibri"/>
      <family val="2"/>
    </font>
    <font>
      <u/>
      <sz val="8"/>
      <color theme="1"/>
      <name val="Calibri"/>
      <family val="2"/>
    </font>
    <font>
      <u/>
      <sz val="8"/>
      <color theme="1"/>
      <name val="Calibri"/>
      <family val="2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u/>
      <sz val="8"/>
      <color rgb="FF000000"/>
      <name val="Calibri"/>
      <family val="2"/>
    </font>
    <font>
      <sz val="11"/>
      <color theme="1"/>
      <name val="Arial"/>
      <family val="2"/>
      <scheme val="minor"/>
    </font>
    <font>
      <b/>
      <sz val="8"/>
      <color rgb="FFF8F8F8"/>
      <name val="Calibri"/>
      <family val="2"/>
    </font>
    <font>
      <sz val="11"/>
      <color rgb="FFF8F8F8"/>
      <name val="Arial"/>
      <family val="2"/>
    </font>
    <font>
      <sz val="8"/>
      <color rgb="FFF8F8F8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DD6EE"/>
      </patternFill>
    </fill>
    <fill>
      <patternFill patternType="solid">
        <fgColor theme="2" tint="-0.499984740745262"/>
        <bgColor rgb="FFD8D8D8"/>
      </patternFill>
    </fill>
    <fill>
      <patternFill patternType="solid">
        <fgColor theme="2" tint="-0.499984740745262"/>
        <bgColor indexed="64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2" fillId="2" borderId="6" xfId="0" applyFont="1" applyFill="1" applyBorder="1"/>
    <xf numFmtId="0" fontId="5" fillId="2" borderId="7" xfId="0" applyFont="1" applyFill="1" applyBorder="1" applyAlignment="1">
      <alignment vertical="center" wrapText="1"/>
    </xf>
    <xf numFmtId="0" fontId="2" fillId="0" borderId="0" xfId="0" applyFont="1"/>
    <xf numFmtId="0" fontId="5" fillId="2" borderId="2" xfId="0" applyFont="1" applyFill="1" applyBorder="1"/>
    <xf numFmtId="0" fontId="5" fillId="2" borderId="14" xfId="0" applyFont="1" applyFill="1" applyBorder="1" applyAlignment="1">
      <alignment vertical="center" wrapText="1"/>
    </xf>
    <xf numFmtId="0" fontId="2" fillId="0" borderId="19" xfId="0" applyFont="1" applyBorder="1"/>
    <xf numFmtId="0" fontId="2" fillId="2" borderId="20" xfId="0" applyFont="1" applyFill="1" applyBorder="1"/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164" fontId="1" fillId="2" borderId="49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9" fontId="1" fillId="2" borderId="49" xfId="0" applyNumberFormat="1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/>
    <xf numFmtId="164" fontId="2" fillId="2" borderId="2" xfId="0" applyNumberFormat="1" applyFont="1" applyFill="1" applyBorder="1"/>
    <xf numFmtId="0" fontId="5" fillId="0" borderId="0" xfId="0" applyFont="1"/>
    <xf numFmtId="0" fontId="5" fillId="2" borderId="5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2" fillId="6" borderId="2" xfId="0" applyFont="1" applyFill="1" applyBorder="1"/>
    <xf numFmtId="0" fontId="5" fillId="6" borderId="2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64" fontId="12" fillId="2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1" fontId="5" fillId="2" borderId="49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5" fillId="0" borderId="62" xfId="0" applyFont="1" applyBorder="1"/>
    <xf numFmtId="0" fontId="2" fillId="0" borderId="63" xfId="0" applyFont="1" applyBorder="1"/>
    <xf numFmtId="0" fontId="15" fillId="0" borderId="0" xfId="0" applyFont="1"/>
    <xf numFmtId="0" fontId="6" fillId="4" borderId="38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15" fillId="2" borderId="2" xfId="0" applyFont="1" applyFill="1" applyBorder="1"/>
    <xf numFmtId="0" fontId="5" fillId="2" borderId="70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9" fontId="2" fillId="0" borderId="0" xfId="0" applyNumberFormat="1" applyFont="1"/>
    <xf numFmtId="0" fontId="19" fillId="12" borderId="38" xfId="0" applyFont="1" applyFill="1" applyBorder="1" applyAlignment="1">
      <alignment horizontal="center" vertical="center" wrapText="1"/>
    </xf>
    <xf numFmtId="0" fontId="21" fillId="13" borderId="37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4" fillId="0" borderId="36" xfId="0" applyFont="1" applyBorder="1"/>
    <xf numFmtId="9" fontId="1" fillId="2" borderId="22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34" xfId="0" applyFont="1" applyBorder="1"/>
    <xf numFmtId="164" fontId="1" fillId="2" borderId="22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0" borderId="43" xfId="0" applyFont="1" applyBorder="1"/>
    <xf numFmtId="0" fontId="4" fillId="8" borderId="34" xfId="0" applyFont="1" applyFill="1" applyBorder="1"/>
    <xf numFmtId="0" fontId="4" fillId="8" borderId="44" xfId="0" applyFont="1" applyFill="1" applyBorder="1"/>
    <xf numFmtId="0" fontId="5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9" fillId="2" borderId="47" xfId="0" applyFont="1" applyFill="1" applyBorder="1" applyAlignment="1">
      <alignment horizontal="center" vertical="center" wrapText="1"/>
    </xf>
    <xf numFmtId="0" fontId="4" fillId="0" borderId="27" xfId="0" applyFont="1" applyBorder="1"/>
    <xf numFmtId="164" fontId="1" fillId="2" borderId="21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45" xfId="0" applyFont="1" applyBorder="1"/>
    <xf numFmtId="0" fontId="4" fillId="0" borderId="44" xfId="0" applyFont="1" applyBorder="1"/>
    <xf numFmtId="9" fontId="1" fillId="2" borderId="21" xfId="0" applyNumberFormat="1" applyFont="1" applyFill="1" applyBorder="1" applyAlignment="1">
      <alignment horizontal="center" vertical="center" wrapText="1"/>
    </xf>
    <xf numFmtId="9" fontId="1" fillId="2" borderId="48" xfId="0" applyNumberFormat="1" applyFont="1" applyFill="1" applyBorder="1" applyAlignment="1">
      <alignment horizontal="center" vertical="center" wrapText="1"/>
    </xf>
    <xf numFmtId="0" fontId="4" fillId="0" borderId="32" xfId="0" applyFont="1" applyBorder="1"/>
    <xf numFmtId="0" fontId="1" fillId="2" borderId="47" xfId="0" applyFont="1" applyFill="1" applyBorder="1" applyAlignment="1">
      <alignment horizontal="center" vertical="center" wrapText="1"/>
    </xf>
    <xf numFmtId="9" fontId="1" fillId="2" borderId="47" xfId="0" applyNumberFormat="1" applyFont="1" applyFill="1" applyBorder="1" applyAlignment="1">
      <alignment horizontal="center" vertical="center" wrapText="1"/>
    </xf>
    <xf numFmtId="0" fontId="4" fillId="8" borderId="27" xfId="0" applyFont="1" applyFill="1" applyBorder="1"/>
    <xf numFmtId="2" fontId="1" fillId="2" borderId="47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164" fontId="1" fillId="9" borderId="21" xfId="0" applyNumberFormat="1" applyFont="1" applyFill="1" applyBorder="1" applyAlignment="1">
      <alignment horizontal="center" vertical="center" wrapText="1"/>
    </xf>
    <xf numFmtId="0" fontId="4" fillId="8" borderId="32" xfId="0" applyFont="1" applyFill="1" applyBorder="1"/>
    <xf numFmtId="0" fontId="4" fillId="0" borderId="40" xfId="0" applyFont="1" applyBorder="1"/>
    <xf numFmtId="0" fontId="4" fillId="0" borderId="37" xfId="0" applyFont="1" applyBorder="1"/>
    <xf numFmtId="9" fontId="1" fillId="2" borderId="47" xfId="0" applyNumberFormat="1" applyFont="1" applyFill="1" applyBorder="1" applyAlignment="1">
      <alignment horizontal="center" vertical="center"/>
    </xf>
    <xf numFmtId="0" fontId="4" fillId="0" borderId="39" xfId="0" applyFont="1" applyBorder="1"/>
    <xf numFmtId="0" fontId="4" fillId="0" borderId="35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3" fillId="2" borderId="8" xfId="0" applyFont="1" applyFill="1" applyBorder="1" applyAlignment="1">
      <alignment horizontal="center"/>
    </xf>
    <xf numFmtId="0" fontId="4" fillId="0" borderId="9" xfId="0" applyFont="1" applyBorder="1"/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3" fillId="2" borderId="18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24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7" fillId="5" borderId="22" xfId="0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4" fillId="0" borderId="27" xfId="0" applyFont="1" applyBorder="1" applyAlignment="1">
      <alignment wrapText="1"/>
    </xf>
    <xf numFmtId="0" fontId="4" fillId="0" borderId="34" xfId="0" applyFont="1" applyBorder="1" applyAlignment="1">
      <alignment wrapText="1"/>
    </xf>
    <xf numFmtId="164" fontId="5" fillId="2" borderId="21" xfId="0" applyNumberFormat="1" applyFont="1" applyFill="1" applyBorder="1" applyAlignment="1">
      <alignment horizontal="center" vertical="center"/>
    </xf>
    <xf numFmtId="9" fontId="5" fillId="2" borderId="21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9" fontId="5" fillId="10" borderId="21" xfId="0" applyNumberFormat="1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164" fontId="5" fillId="6" borderId="21" xfId="0" applyNumberFormat="1" applyFont="1" applyFill="1" applyBorder="1" applyAlignment="1">
      <alignment horizontal="center" vertical="center" wrapText="1"/>
    </xf>
    <xf numFmtId="0" fontId="4" fillId="0" borderId="52" xfId="0" applyFont="1" applyBorder="1"/>
    <xf numFmtId="9" fontId="5" fillId="2" borderId="26" xfId="0" applyNumberFormat="1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4" fillId="0" borderId="54" xfId="0" applyFont="1" applyBorder="1"/>
    <xf numFmtId="0" fontId="4" fillId="0" borderId="55" xfId="0" applyFont="1" applyBorder="1"/>
    <xf numFmtId="0" fontId="19" fillId="12" borderId="22" xfId="0" applyFont="1" applyFill="1" applyBorder="1" applyAlignment="1">
      <alignment horizontal="center" vertical="center" wrapText="1"/>
    </xf>
    <xf numFmtId="0" fontId="20" fillId="13" borderId="28" xfId="0" applyFont="1" applyFill="1" applyBorder="1"/>
    <xf numFmtId="0" fontId="20" fillId="13" borderId="37" xfId="0" applyFont="1" applyFill="1" applyBorder="1"/>
    <xf numFmtId="0" fontId="19" fillId="12" borderId="23" xfId="0" applyFont="1" applyFill="1" applyBorder="1" applyAlignment="1">
      <alignment horizontal="center" vertical="center"/>
    </xf>
    <xf numFmtId="0" fontId="20" fillId="13" borderId="5" xfId="0" applyFont="1" applyFill="1" applyBorder="1"/>
    <xf numFmtId="0" fontId="20" fillId="13" borderId="6" xfId="0" applyFont="1" applyFill="1" applyBorder="1"/>
    <xf numFmtId="0" fontId="20" fillId="13" borderId="29" xfId="0" applyFont="1" applyFill="1" applyBorder="1"/>
    <xf numFmtId="0" fontId="20" fillId="13" borderId="30" xfId="0" applyFont="1" applyFill="1" applyBorder="1"/>
    <xf numFmtId="0" fontId="7" fillId="5" borderId="7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164" fontId="5" fillId="2" borderId="47" xfId="0" applyNumberFormat="1" applyFont="1" applyFill="1" applyBorder="1" applyAlignment="1">
      <alignment horizontal="center" vertical="center" wrapText="1"/>
    </xf>
    <xf numFmtId="0" fontId="4" fillId="8" borderId="28" xfId="0" applyFont="1" applyFill="1" applyBorder="1"/>
    <xf numFmtId="0" fontId="4" fillId="8" borderId="36" xfId="0" applyFont="1" applyFill="1" applyBorder="1"/>
    <xf numFmtId="9" fontId="5" fillId="2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0" fontId="5" fillId="11" borderId="21" xfId="0" applyFont="1" applyFill="1" applyBorder="1" applyAlignment="1">
      <alignment horizontal="center" vertical="center" wrapText="1"/>
    </xf>
    <xf numFmtId="9" fontId="5" fillId="11" borderId="21" xfId="0" applyNumberFormat="1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/>
    </xf>
    <xf numFmtId="0" fontId="19" fillId="12" borderId="72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9" fontId="16" fillId="2" borderId="48" xfId="0" applyNumberFormat="1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/>
    </xf>
    <xf numFmtId="9" fontId="16" fillId="2" borderId="48" xfId="0" applyNumberFormat="1" applyFont="1" applyFill="1" applyBorder="1" applyAlignment="1">
      <alignment horizontal="center" vertical="center"/>
    </xf>
    <xf numFmtId="9" fontId="16" fillId="2" borderId="21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165" fontId="16" fillId="2" borderId="48" xfId="0" applyNumberFormat="1" applyFont="1" applyFill="1" applyBorder="1" applyAlignment="1">
      <alignment horizontal="center" vertical="center"/>
    </xf>
    <xf numFmtId="164" fontId="16" fillId="2" borderId="48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/>
    </xf>
    <xf numFmtId="0" fontId="4" fillId="0" borderId="63" xfId="0" applyFont="1" applyBorder="1"/>
    <xf numFmtId="0" fontId="4" fillId="0" borderId="64" xfId="0" applyFont="1" applyBorder="1"/>
    <xf numFmtId="0" fontId="4" fillId="0" borderId="66" xfId="0" applyFont="1" applyBorder="1"/>
    <xf numFmtId="0" fontId="13" fillId="0" borderId="53" xfId="0" applyFont="1" applyBorder="1" applyAlignment="1">
      <alignment horizontal="center"/>
    </xf>
    <xf numFmtId="0" fontId="4" fillId="0" borderId="61" xfId="0" applyFont="1" applyBorder="1"/>
    <xf numFmtId="0" fontId="0" fillId="0" borderId="0" xfId="0"/>
    <xf numFmtId="0" fontId="6" fillId="4" borderId="65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/>
    </xf>
    <xf numFmtId="0" fontId="4" fillId="0" borderId="57" xfId="0" applyFont="1" applyBorder="1"/>
    <xf numFmtId="0" fontId="6" fillId="4" borderId="22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4" fillId="0" borderId="69" xfId="0" applyFont="1" applyBorder="1"/>
    <xf numFmtId="0" fontId="16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9" fontId="16" fillId="2" borderId="26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9" fontId="16" fillId="9" borderId="4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761FE88C-3818-454B-8572-5B35110E49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076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44069597-280B-47AC-88C3-EFE54AA85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341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calidadesesoach@gmail.com" TargetMode="External"/><Relationship Id="rId7" Type="http://schemas.openxmlformats.org/officeDocument/2006/relationships/hyperlink" Target="mailto:tecnovigilancia.esesoacha@gmail.com" TargetMode="External"/><Relationship Id="rId2" Type="http://schemas.openxmlformats.org/officeDocument/2006/relationships/hyperlink" Target="mailto:seguridaddepaciente.esesoacha@gmail.com" TargetMode="External"/><Relationship Id="rId1" Type="http://schemas.openxmlformats.org/officeDocument/2006/relationships/hyperlink" Target="mailto:calidadesesoach@gmail.com" TargetMode="External"/><Relationship Id="rId6" Type="http://schemas.openxmlformats.org/officeDocument/2006/relationships/hyperlink" Target="mailto:seguridaddepaciente.esesoacha@gmail.com" TargetMode="External"/><Relationship Id="rId5" Type="http://schemas.openxmlformats.org/officeDocument/2006/relationships/hyperlink" Target="mailto:calidadesesoach@gmail.com" TargetMode="External"/><Relationship Id="rId4" Type="http://schemas.openxmlformats.org/officeDocument/2006/relationships/hyperlink" Target="mailto:calidadesesoach@gmail.com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odonto17.esesoach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odonto17.esesoacha@gmail.com" TargetMode="External"/><Relationship Id="rId1" Type="http://schemas.openxmlformats.org/officeDocument/2006/relationships/hyperlink" Target="mailto:odonto17.esesoacha@gmail.com" TargetMode="External"/><Relationship Id="rId6" Type="http://schemas.openxmlformats.org/officeDocument/2006/relationships/hyperlink" Target="mailto:jefedeenfermeria05.esesoacha@gmail.com" TargetMode="External"/><Relationship Id="rId5" Type="http://schemas.openxmlformats.org/officeDocument/2006/relationships/hyperlink" Target="mailto:jefedeenfermeria05.esesoacha@gmail.com" TargetMode="External"/><Relationship Id="rId10" Type="http://schemas.openxmlformats.org/officeDocument/2006/relationships/comments" Target="../comments2.xml"/><Relationship Id="rId4" Type="http://schemas.openxmlformats.org/officeDocument/2006/relationships/hyperlink" Target="mailto:jefedeenfermeria05.esesoacha@gmail.com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gestionambiental01.esesoacha@gmail.com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calidadesesoach@gmail.com" TargetMode="External"/><Relationship Id="rId1" Type="http://schemas.openxmlformats.org/officeDocument/2006/relationships/hyperlink" Target="mailto:saludocupacional.esesoacha@gmail.com" TargetMode="External"/><Relationship Id="rId6" Type="http://schemas.openxmlformats.org/officeDocument/2006/relationships/hyperlink" Target="mailto:siau01.esesoacha@gmail.com" TargetMode="External"/><Relationship Id="rId5" Type="http://schemas.openxmlformats.org/officeDocument/2006/relationships/hyperlink" Target="mailto:siau01.esesoacha@gmail.com" TargetMode="External"/><Relationship Id="rId4" Type="http://schemas.openxmlformats.org/officeDocument/2006/relationships/hyperlink" Target="mailto:siau01.esesoacha@gmail.com" TargetMode="Externa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medicina37.esesoacha@gmail.com" TargetMode="External"/><Relationship Id="rId1" Type="http://schemas.openxmlformats.org/officeDocument/2006/relationships/hyperlink" Target="mailto:proespead.esesoacha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0"/>
  <sheetViews>
    <sheetView showGridLines="0" tabSelected="1" workbookViewId="0">
      <selection activeCell="C17" sqref="C17:C18"/>
    </sheetView>
  </sheetViews>
  <sheetFormatPr baseColWidth="10" defaultColWidth="12.6640625" defaultRowHeight="15" customHeight="1" x14ac:dyDescent="0.15"/>
  <cols>
    <col min="1" max="1" width="4.6640625" bestFit="1" customWidth="1"/>
    <col min="2" max="2" width="12.33203125" bestFit="1" customWidth="1"/>
    <col min="3" max="3" width="34.1640625" customWidth="1"/>
    <col min="4" max="4" width="14.1640625" bestFit="1" customWidth="1"/>
    <col min="5" max="5" width="10.1640625" customWidth="1"/>
    <col min="6" max="6" width="15.33203125" customWidth="1"/>
    <col min="7" max="7" width="6.6640625" customWidth="1"/>
    <col min="8" max="8" width="8.1640625" customWidth="1"/>
    <col min="9" max="9" width="10.83203125" bestFit="1" customWidth="1"/>
    <col min="10" max="10" width="3.6640625" customWidth="1"/>
    <col min="11" max="11" width="4.1640625" customWidth="1"/>
    <col min="12" max="12" width="4.6640625" customWidth="1"/>
    <col min="13" max="13" width="6.83203125" customWidth="1"/>
    <col min="14" max="14" width="13.1640625" bestFit="1" customWidth="1"/>
    <col min="15" max="15" width="13.1640625" customWidth="1"/>
    <col min="16" max="17" width="15.33203125" customWidth="1"/>
    <col min="18" max="18" width="13.33203125" bestFit="1" customWidth="1"/>
    <col min="19" max="40" width="15.33203125" customWidth="1"/>
  </cols>
  <sheetData>
    <row r="1" spans="1:40" ht="14" x14ac:dyDescent="0.15">
      <c r="A1" s="1"/>
      <c r="B1" s="2"/>
      <c r="C1" s="2"/>
      <c r="D1" s="2"/>
      <c r="E1" s="2"/>
      <c r="F1" s="97" t="s">
        <v>0</v>
      </c>
      <c r="G1" s="98"/>
      <c r="H1" s="98"/>
      <c r="I1" s="98"/>
      <c r="J1" s="98"/>
      <c r="K1" s="98"/>
      <c r="L1" s="98"/>
      <c r="M1" s="98"/>
      <c r="N1" s="98"/>
      <c r="O1" s="98"/>
      <c r="P1" s="4"/>
      <c r="Q1" s="5"/>
      <c r="R1" s="5"/>
      <c r="S1" s="5"/>
      <c r="T1" s="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4" x14ac:dyDescent="0.15">
      <c r="A2" s="6"/>
      <c r="B2" s="2"/>
      <c r="C2" s="2"/>
      <c r="D2" s="2"/>
      <c r="E2" s="2"/>
      <c r="F2" s="99" t="s">
        <v>1</v>
      </c>
      <c r="G2" s="100"/>
      <c r="H2" s="100"/>
      <c r="I2" s="100"/>
      <c r="J2" s="100"/>
      <c r="K2" s="100"/>
      <c r="L2" s="100"/>
      <c r="M2" s="100"/>
      <c r="N2" s="100"/>
      <c r="O2" s="10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4" x14ac:dyDescent="0.15">
      <c r="A3" s="6"/>
      <c r="B3" s="2"/>
      <c r="C3" s="2"/>
      <c r="D3" s="2"/>
      <c r="E3" s="2"/>
      <c r="F3" s="99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4" x14ac:dyDescent="0.15">
      <c r="A4" s="6"/>
      <c r="B4" s="2"/>
      <c r="C4" s="2"/>
      <c r="D4" s="2"/>
      <c r="E4" s="2"/>
      <c r="F4" s="101" t="s">
        <v>3</v>
      </c>
      <c r="G4" s="102"/>
      <c r="H4" s="103"/>
      <c r="I4" s="104" t="s">
        <v>4</v>
      </c>
      <c r="J4" s="102"/>
      <c r="K4" s="102"/>
      <c r="L4" s="102"/>
      <c r="M4" s="102"/>
      <c r="N4" s="102"/>
      <c r="O4" s="10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4" x14ac:dyDescent="0.15">
      <c r="A5" s="6"/>
      <c r="B5" s="2"/>
      <c r="C5" s="2"/>
      <c r="D5" s="2"/>
      <c r="E5" s="2"/>
      <c r="F5" s="101" t="s">
        <v>5</v>
      </c>
      <c r="G5" s="102"/>
      <c r="H5" s="103"/>
      <c r="I5" s="105">
        <v>277540007501</v>
      </c>
      <c r="J5" s="102"/>
      <c r="K5" s="102"/>
      <c r="L5" s="102"/>
      <c r="M5" s="102"/>
      <c r="N5" s="102"/>
      <c r="O5" s="10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4" x14ac:dyDescent="0.15">
      <c r="A6" s="6"/>
      <c r="B6" s="2"/>
      <c r="C6" s="2"/>
      <c r="D6" s="2"/>
      <c r="E6" s="2"/>
      <c r="F6" s="101" t="s">
        <v>6</v>
      </c>
      <c r="G6" s="102"/>
      <c r="H6" s="103"/>
      <c r="I6" s="104" t="s">
        <v>7</v>
      </c>
      <c r="J6" s="102"/>
      <c r="K6" s="102"/>
      <c r="L6" s="102"/>
      <c r="M6" s="102"/>
      <c r="N6" s="102"/>
      <c r="O6" s="10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thickBot="1" x14ac:dyDescent="0.2">
      <c r="A7" s="9"/>
      <c r="B7" s="2"/>
      <c r="C7" s="2"/>
      <c r="D7" s="2"/>
      <c r="E7" s="2"/>
      <c r="F7" s="106" t="s">
        <v>8</v>
      </c>
      <c r="G7" s="107"/>
      <c r="H7" s="108"/>
      <c r="I7" s="109" t="s">
        <v>9</v>
      </c>
      <c r="J7" s="107"/>
      <c r="K7" s="107"/>
      <c r="L7" s="107"/>
      <c r="M7" s="107"/>
      <c r="N7" s="107"/>
      <c r="O7" s="107"/>
      <c r="P7" s="11"/>
      <c r="Q7" s="11"/>
      <c r="R7" s="11"/>
      <c r="S7" s="11"/>
      <c r="T7" s="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5" customHeight="1" thickBot="1" x14ac:dyDescent="0.2">
      <c r="A8" s="12"/>
      <c r="B8" s="2"/>
      <c r="C8" s="2"/>
      <c r="D8" s="2"/>
      <c r="E8" s="2"/>
      <c r="F8" s="13"/>
      <c r="G8" s="7"/>
      <c r="H8" s="7"/>
      <c r="I8" s="14"/>
      <c r="J8" s="7"/>
      <c r="K8" s="7"/>
      <c r="L8" s="7"/>
      <c r="M8" s="7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4.25" customHeight="1" x14ac:dyDescent="0.15">
      <c r="A9" s="94" t="s">
        <v>10</v>
      </c>
      <c r="B9" s="95" t="s">
        <v>11</v>
      </c>
      <c r="C9" s="96" t="s">
        <v>12</v>
      </c>
      <c r="D9" s="96" t="s">
        <v>13</v>
      </c>
      <c r="E9" s="96" t="s">
        <v>14</v>
      </c>
      <c r="F9" s="96" t="s">
        <v>15</v>
      </c>
      <c r="G9" s="96" t="s">
        <v>16</v>
      </c>
      <c r="H9" s="96" t="s">
        <v>17</v>
      </c>
      <c r="I9" s="96" t="s">
        <v>18</v>
      </c>
      <c r="J9" s="110" t="s">
        <v>19</v>
      </c>
      <c r="K9" s="111"/>
      <c r="L9" s="111"/>
      <c r="M9" s="112"/>
      <c r="N9" s="96" t="s">
        <v>20</v>
      </c>
      <c r="O9" s="116" t="s">
        <v>21</v>
      </c>
      <c r="P9" s="96" t="s">
        <v>22</v>
      </c>
      <c r="Q9" s="96" t="s">
        <v>23</v>
      </c>
      <c r="R9" s="96" t="s">
        <v>24</v>
      </c>
      <c r="S9" s="96" t="s">
        <v>25</v>
      </c>
      <c r="T9" s="96" t="s">
        <v>26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4.25" customHeight="1" x14ac:dyDescent="0.15">
      <c r="A10" s="73"/>
      <c r="B10" s="73"/>
      <c r="C10" s="71"/>
      <c r="D10" s="71"/>
      <c r="E10" s="71"/>
      <c r="F10" s="71"/>
      <c r="G10" s="71"/>
      <c r="H10" s="71"/>
      <c r="I10" s="71"/>
      <c r="J10" s="113"/>
      <c r="K10" s="114"/>
      <c r="L10" s="114"/>
      <c r="M10" s="115"/>
      <c r="N10" s="71"/>
      <c r="O10" s="71"/>
      <c r="P10" s="71"/>
      <c r="Q10" s="71"/>
      <c r="R10" s="71"/>
      <c r="S10" s="71"/>
      <c r="T10" s="7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6.75" customHeight="1" thickBot="1" x14ac:dyDescent="0.2">
      <c r="A11" s="62"/>
      <c r="B11" s="93"/>
      <c r="C11" s="59"/>
      <c r="D11" s="59"/>
      <c r="E11" s="90"/>
      <c r="F11" s="59"/>
      <c r="G11" s="90"/>
      <c r="H11" s="90"/>
      <c r="I11" s="90"/>
      <c r="J11" s="15" t="s">
        <v>27</v>
      </c>
      <c r="K11" s="15" t="s">
        <v>28</v>
      </c>
      <c r="L11" s="15" t="s">
        <v>29</v>
      </c>
      <c r="M11" s="15" t="s">
        <v>30</v>
      </c>
      <c r="N11" s="90"/>
      <c r="O11" s="90"/>
      <c r="P11" s="90"/>
      <c r="Q11" s="90"/>
      <c r="R11" s="90"/>
      <c r="S11" s="90"/>
      <c r="T11" s="9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54.75" customHeight="1" x14ac:dyDescent="0.15">
      <c r="A12" s="61">
        <v>1</v>
      </c>
      <c r="B12" s="61" t="s">
        <v>31</v>
      </c>
      <c r="C12" s="61" t="s">
        <v>32</v>
      </c>
      <c r="D12" s="61" t="s">
        <v>33</v>
      </c>
      <c r="E12" s="63">
        <v>0.02</v>
      </c>
      <c r="F12" s="61" t="s">
        <v>34</v>
      </c>
      <c r="G12" s="64" t="s">
        <v>35</v>
      </c>
      <c r="H12" s="58" t="s">
        <v>36</v>
      </c>
      <c r="I12" s="58" t="s">
        <v>37</v>
      </c>
      <c r="J12" s="58">
        <v>1</v>
      </c>
      <c r="K12" s="58">
        <v>5</v>
      </c>
      <c r="L12" s="60">
        <f>+J12/K12</f>
        <v>0.2</v>
      </c>
      <c r="M12" s="58">
        <v>2024</v>
      </c>
      <c r="N12" s="60">
        <v>0</v>
      </c>
      <c r="O12" s="60">
        <v>0.4</v>
      </c>
      <c r="P12" s="68" t="s">
        <v>38</v>
      </c>
      <c r="Q12" s="68" t="s">
        <v>39</v>
      </c>
      <c r="R12" s="68" t="s">
        <v>40</v>
      </c>
      <c r="S12" s="68" t="s">
        <v>41</v>
      </c>
      <c r="T12" s="69" t="s">
        <v>42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4.5" customHeight="1" x14ac:dyDescent="0.15">
      <c r="A13" s="62"/>
      <c r="B13" s="62"/>
      <c r="C13" s="62"/>
      <c r="D13" s="62"/>
      <c r="E13" s="59"/>
      <c r="F13" s="62"/>
      <c r="G13" s="65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9" customHeight="1" x14ac:dyDescent="0.15">
      <c r="A14" s="61">
        <v>2</v>
      </c>
      <c r="B14" s="61" t="s">
        <v>447</v>
      </c>
      <c r="C14" s="61" t="s">
        <v>43</v>
      </c>
      <c r="D14" s="61" t="s">
        <v>33</v>
      </c>
      <c r="E14" s="74">
        <v>2.5000000000000001E-2</v>
      </c>
      <c r="F14" s="61" t="s">
        <v>44</v>
      </c>
      <c r="G14" s="75" t="s">
        <v>45</v>
      </c>
      <c r="H14" s="82" t="s">
        <v>46</v>
      </c>
      <c r="I14" s="82" t="s">
        <v>47</v>
      </c>
      <c r="J14" s="82">
        <v>74</v>
      </c>
      <c r="K14" s="82">
        <v>80</v>
      </c>
      <c r="L14" s="83">
        <f>+J14/K14</f>
        <v>0.92500000000000004</v>
      </c>
      <c r="M14" s="82">
        <v>2024</v>
      </c>
      <c r="N14" s="80">
        <v>0.9</v>
      </c>
      <c r="O14" s="80">
        <v>0.9</v>
      </c>
      <c r="P14" s="17" t="s">
        <v>48</v>
      </c>
      <c r="Q14" s="70" t="s">
        <v>39</v>
      </c>
      <c r="R14" s="70" t="s">
        <v>40</v>
      </c>
      <c r="S14" s="70" t="s">
        <v>41</v>
      </c>
      <c r="T14" s="72" t="s">
        <v>49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45" customHeight="1" x14ac:dyDescent="0.15">
      <c r="A15" s="73"/>
      <c r="B15" s="73"/>
      <c r="C15" s="73"/>
      <c r="D15" s="73"/>
      <c r="E15" s="73"/>
      <c r="F15" s="73"/>
      <c r="G15" s="76"/>
      <c r="H15" s="71"/>
      <c r="I15" s="71"/>
      <c r="J15" s="71"/>
      <c r="K15" s="71"/>
      <c r="L15" s="71"/>
      <c r="M15" s="71"/>
      <c r="N15" s="81"/>
      <c r="O15" s="81"/>
      <c r="P15" s="17" t="s">
        <v>50</v>
      </c>
      <c r="Q15" s="71"/>
      <c r="R15" s="71"/>
      <c r="S15" s="71"/>
      <c r="T15" s="7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46" customHeight="1" x14ac:dyDescent="0.15">
      <c r="A16" s="62"/>
      <c r="B16" s="62"/>
      <c r="C16" s="62"/>
      <c r="D16" s="62"/>
      <c r="E16" s="62"/>
      <c r="F16" s="62"/>
      <c r="G16" s="77"/>
      <c r="H16" s="59"/>
      <c r="I16" s="59"/>
      <c r="J16" s="59"/>
      <c r="K16" s="59"/>
      <c r="L16" s="59"/>
      <c r="M16" s="59"/>
      <c r="N16" s="78"/>
      <c r="O16" s="78"/>
      <c r="P16" s="17" t="s">
        <v>51</v>
      </c>
      <c r="Q16" s="59"/>
      <c r="R16" s="59"/>
      <c r="S16" s="59"/>
      <c r="T16" s="5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59.25" customHeight="1" x14ac:dyDescent="0.15">
      <c r="A17" s="61">
        <v>3</v>
      </c>
      <c r="B17" s="61" t="s">
        <v>31</v>
      </c>
      <c r="C17" s="61" t="s">
        <v>43</v>
      </c>
      <c r="D17" s="61" t="s">
        <v>33</v>
      </c>
      <c r="E17" s="74">
        <v>0.02</v>
      </c>
      <c r="F17" s="61" t="s">
        <v>52</v>
      </c>
      <c r="G17" s="75" t="s">
        <v>53</v>
      </c>
      <c r="H17" s="82" t="s">
        <v>54</v>
      </c>
      <c r="I17" s="82" t="s">
        <v>47</v>
      </c>
      <c r="J17" s="82">
        <v>88</v>
      </c>
      <c r="K17" s="82">
        <v>96</v>
      </c>
      <c r="L17" s="83">
        <f>+J17/K17</f>
        <v>0.91666666666666663</v>
      </c>
      <c r="M17" s="82">
        <v>2024</v>
      </c>
      <c r="N17" s="79">
        <v>0.75</v>
      </c>
      <c r="O17" s="79">
        <v>0.9</v>
      </c>
      <c r="P17" s="18" t="s">
        <v>55</v>
      </c>
      <c r="Q17" s="70" t="s">
        <v>39</v>
      </c>
      <c r="R17" s="70" t="s">
        <v>40</v>
      </c>
      <c r="S17" s="70" t="s">
        <v>41</v>
      </c>
      <c r="T17" s="72" t="s">
        <v>49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40.5" customHeight="1" x14ac:dyDescent="0.15">
      <c r="A18" s="62"/>
      <c r="B18" s="62"/>
      <c r="C18" s="62"/>
      <c r="D18" s="62"/>
      <c r="E18" s="62"/>
      <c r="F18" s="62"/>
      <c r="G18" s="77"/>
      <c r="H18" s="59"/>
      <c r="I18" s="59"/>
      <c r="J18" s="59"/>
      <c r="K18" s="59"/>
      <c r="L18" s="59"/>
      <c r="M18" s="59"/>
      <c r="N18" s="62"/>
      <c r="O18" s="62"/>
      <c r="P18" s="18" t="s">
        <v>56</v>
      </c>
      <c r="Q18" s="59"/>
      <c r="R18" s="59"/>
      <c r="S18" s="59"/>
      <c r="T18" s="5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3" customHeight="1" x14ac:dyDescent="0.15">
      <c r="A19" s="61">
        <v>4</v>
      </c>
      <c r="B19" s="61" t="s">
        <v>31</v>
      </c>
      <c r="C19" s="61" t="s">
        <v>43</v>
      </c>
      <c r="D19" s="61" t="s">
        <v>33</v>
      </c>
      <c r="E19" s="87">
        <v>1.4999999999999999E-2</v>
      </c>
      <c r="F19" s="61" t="s">
        <v>57</v>
      </c>
      <c r="G19" s="75" t="s">
        <v>58</v>
      </c>
      <c r="H19" s="82" t="s">
        <v>59</v>
      </c>
      <c r="I19" s="82" t="s">
        <v>37</v>
      </c>
      <c r="J19" s="82">
        <v>1.6</v>
      </c>
      <c r="K19" s="82">
        <v>2.14</v>
      </c>
      <c r="L19" s="85">
        <f>J19/K19</f>
        <v>0.74766355140186913</v>
      </c>
      <c r="M19" s="82">
        <v>2024</v>
      </c>
      <c r="N19" s="61">
        <v>2.14</v>
      </c>
      <c r="O19" s="61">
        <v>1.92</v>
      </c>
      <c r="P19" s="18" t="s">
        <v>60</v>
      </c>
      <c r="Q19" s="70" t="s">
        <v>39</v>
      </c>
      <c r="R19" s="70" t="s">
        <v>40</v>
      </c>
      <c r="S19" s="70" t="s">
        <v>41</v>
      </c>
      <c r="T19" s="72" t="s">
        <v>49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24" x14ac:dyDescent="0.15">
      <c r="A20" s="73"/>
      <c r="B20" s="73"/>
      <c r="C20" s="73"/>
      <c r="D20" s="73"/>
      <c r="E20" s="84"/>
      <c r="F20" s="73"/>
      <c r="G20" s="76"/>
      <c r="H20" s="71"/>
      <c r="I20" s="71"/>
      <c r="J20" s="71"/>
      <c r="K20" s="71"/>
      <c r="L20" s="71"/>
      <c r="M20" s="71"/>
      <c r="N20" s="73"/>
      <c r="O20" s="73"/>
      <c r="P20" s="18" t="s">
        <v>61</v>
      </c>
      <c r="Q20" s="71"/>
      <c r="R20" s="71"/>
      <c r="S20" s="71"/>
      <c r="T20" s="7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5.75" customHeight="1" x14ac:dyDescent="0.15">
      <c r="A21" s="62"/>
      <c r="B21" s="62"/>
      <c r="C21" s="62"/>
      <c r="D21" s="62"/>
      <c r="E21" s="66"/>
      <c r="F21" s="62"/>
      <c r="G21" s="77"/>
      <c r="H21" s="59"/>
      <c r="I21" s="59"/>
      <c r="J21" s="59"/>
      <c r="K21" s="59"/>
      <c r="L21" s="59"/>
      <c r="M21" s="59"/>
      <c r="N21" s="62"/>
      <c r="O21" s="62"/>
      <c r="P21" s="18" t="s">
        <v>62</v>
      </c>
      <c r="Q21" s="59"/>
      <c r="R21" s="59"/>
      <c r="S21" s="59"/>
      <c r="T21" s="5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62.25" customHeight="1" x14ac:dyDescent="0.15">
      <c r="A22" s="19">
        <v>5</v>
      </c>
      <c r="B22" s="19" t="s">
        <v>31</v>
      </c>
      <c r="C22" s="19" t="s">
        <v>32</v>
      </c>
      <c r="D22" s="19" t="s">
        <v>33</v>
      </c>
      <c r="E22" s="20">
        <v>0.02</v>
      </c>
      <c r="F22" s="19" t="s">
        <v>63</v>
      </c>
      <c r="G22" s="21" t="s">
        <v>64</v>
      </c>
      <c r="H22" s="22" t="s">
        <v>65</v>
      </c>
      <c r="I22" s="22" t="s">
        <v>47</v>
      </c>
      <c r="J22" s="22">
        <v>19</v>
      </c>
      <c r="K22" s="22">
        <v>24</v>
      </c>
      <c r="L22" s="23">
        <f t="shared" ref="L22:L23" si="0">J22/K22</f>
        <v>0.79166666666666663</v>
      </c>
      <c r="M22" s="22">
        <v>2024</v>
      </c>
      <c r="N22" s="23">
        <v>0.5</v>
      </c>
      <c r="O22" s="23">
        <v>0.8</v>
      </c>
      <c r="P22" s="18" t="s">
        <v>66</v>
      </c>
      <c r="Q22" s="18" t="s">
        <v>39</v>
      </c>
      <c r="R22" s="18" t="s">
        <v>40</v>
      </c>
      <c r="S22" s="18" t="s">
        <v>41</v>
      </c>
      <c r="T22" s="24" t="s">
        <v>49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44.25" customHeight="1" x14ac:dyDescent="0.15">
      <c r="A23" s="61">
        <v>6</v>
      </c>
      <c r="B23" s="61" t="s">
        <v>67</v>
      </c>
      <c r="C23" s="61" t="s">
        <v>43</v>
      </c>
      <c r="D23" s="61" t="s">
        <v>33</v>
      </c>
      <c r="E23" s="74">
        <v>0.02</v>
      </c>
      <c r="F23" s="61" t="s">
        <v>68</v>
      </c>
      <c r="G23" s="75" t="s">
        <v>69</v>
      </c>
      <c r="H23" s="82" t="s">
        <v>70</v>
      </c>
      <c r="I23" s="86" t="s">
        <v>47</v>
      </c>
      <c r="J23" s="86">
        <v>35</v>
      </c>
      <c r="K23" s="86">
        <v>35</v>
      </c>
      <c r="L23" s="83">
        <f t="shared" si="0"/>
        <v>1</v>
      </c>
      <c r="M23" s="82">
        <v>2024</v>
      </c>
      <c r="N23" s="79">
        <v>0.98</v>
      </c>
      <c r="O23" s="79">
        <v>0.9</v>
      </c>
      <c r="P23" s="18" t="s">
        <v>71</v>
      </c>
      <c r="Q23" s="70" t="s">
        <v>39</v>
      </c>
      <c r="R23" s="70" t="s">
        <v>72</v>
      </c>
      <c r="S23" s="70" t="s">
        <v>73</v>
      </c>
      <c r="T23" s="72" t="s">
        <v>74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5.75" customHeight="1" x14ac:dyDescent="0.15">
      <c r="A24" s="73"/>
      <c r="B24" s="73"/>
      <c r="C24" s="73"/>
      <c r="D24" s="73"/>
      <c r="E24" s="73"/>
      <c r="F24" s="73"/>
      <c r="G24" s="76"/>
      <c r="H24" s="71"/>
      <c r="I24" s="71"/>
      <c r="J24" s="71"/>
      <c r="K24" s="71"/>
      <c r="L24" s="71"/>
      <c r="M24" s="71"/>
      <c r="N24" s="73"/>
      <c r="O24" s="73"/>
      <c r="P24" s="18" t="s">
        <v>75</v>
      </c>
      <c r="Q24" s="71"/>
      <c r="R24" s="71"/>
      <c r="S24" s="71"/>
      <c r="T24" s="7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5.75" customHeight="1" x14ac:dyDescent="0.15">
      <c r="A25" s="62"/>
      <c r="B25" s="62"/>
      <c r="C25" s="62"/>
      <c r="D25" s="62"/>
      <c r="E25" s="62"/>
      <c r="F25" s="62"/>
      <c r="G25" s="77"/>
      <c r="H25" s="59"/>
      <c r="I25" s="59"/>
      <c r="J25" s="59"/>
      <c r="K25" s="59"/>
      <c r="L25" s="59"/>
      <c r="M25" s="59"/>
      <c r="N25" s="62"/>
      <c r="O25" s="62"/>
      <c r="P25" s="18" t="s">
        <v>76</v>
      </c>
      <c r="Q25" s="59"/>
      <c r="R25" s="59"/>
      <c r="S25" s="59"/>
      <c r="T25" s="5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51.75" customHeight="1" x14ac:dyDescent="0.15">
      <c r="A26" s="61">
        <v>7</v>
      </c>
      <c r="B26" s="61" t="s">
        <v>77</v>
      </c>
      <c r="C26" s="61" t="s">
        <v>78</v>
      </c>
      <c r="D26" s="61" t="s">
        <v>33</v>
      </c>
      <c r="E26" s="74">
        <v>1.4999999999999999E-2</v>
      </c>
      <c r="F26" s="61" t="s">
        <v>79</v>
      </c>
      <c r="G26" s="75" t="s">
        <v>80</v>
      </c>
      <c r="H26" s="82" t="s">
        <v>81</v>
      </c>
      <c r="I26" s="82" t="s">
        <v>47</v>
      </c>
      <c r="J26" s="82">
        <v>107</v>
      </c>
      <c r="K26" s="82">
        <v>107</v>
      </c>
      <c r="L26" s="83">
        <f>J26/K26</f>
        <v>1</v>
      </c>
      <c r="M26" s="82">
        <v>2024</v>
      </c>
      <c r="N26" s="79">
        <v>0.94</v>
      </c>
      <c r="O26" s="79">
        <v>0.95</v>
      </c>
      <c r="P26" s="18" t="s">
        <v>82</v>
      </c>
      <c r="Q26" s="70" t="s">
        <v>39</v>
      </c>
      <c r="R26" s="70" t="s">
        <v>451</v>
      </c>
      <c r="S26" s="70" t="s">
        <v>83</v>
      </c>
      <c r="T26" s="72" t="s">
        <v>84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93" customHeight="1" x14ac:dyDescent="0.15">
      <c r="A27" s="93"/>
      <c r="B27" s="93"/>
      <c r="C27" s="93"/>
      <c r="D27" s="93"/>
      <c r="E27" s="93"/>
      <c r="F27" s="93"/>
      <c r="G27" s="77"/>
      <c r="H27" s="59"/>
      <c r="I27" s="59"/>
      <c r="J27" s="59"/>
      <c r="K27" s="59"/>
      <c r="L27" s="59"/>
      <c r="M27" s="59"/>
      <c r="N27" s="93"/>
      <c r="O27" s="93"/>
      <c r="P27" s="18" t="s">
        <v>85</v>
      </c>
      <c r="Q27" s="59"/>
      <c r="R27" s="59"/>
      <c r="S27" s="59"/>
      <c r="T27" s="5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53.25" customHeight="1" thickBot="1" x14ac:dyDescent="0.2">
      <c r="A28" s="61">
        <v>8</v>
      </c>
      <c r="B28" s="61" t="s">
        <v>86</v>
      </c>
      <c r="C28" s="61" t="s">
        <v>87</v>
      </c>
      <c r="D28" s="61" t="s">
        <v>33</v>
      </c>
      <c r="E28" s="74">
        <v>1.4999999999999999E-2</v>
      </c>
      <c r="F28" s="61" t="s">
        <v>87</v>
      </c>
      <c r="G28" s="75" t="s">
        <v>88</v>
      </c>
      <c r="H28" s="82" t="s">
        <v>81</v>
      </c>
      <c r="I28" s="82" t="s">
        <v>47</v>
      </c>
      <c r="J28" s="82">
        <v>16</v>
      </c>
      <c r="K28" s="82">
        <v>16</v>
      </c>
      <c r="L28" s="91">
        <v>1</v>
      </c>
      <c r="M28" s="82">
        <v>2024</v>
      </c>
      <c r="N28" s="79">
        <v>0.85</v>
      </c>
      <c r="O28" s="79">
        <v>0.95</v>
      </c>
      <c r="P28" s="25" t="s">
        <v>89</v>
      </c>
      <c r="Q28" s="70" t="s">
        <v>39</v>
      </c>
      <c r="R28" s="70" t="s">
        <v>90</v>
      </c>
      <c r="S28" s="70" t="s">
        <v>91</v>
      </c>
      <c r="T28" s="72" t="s">
        <v>92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56.25" customHeight="1" thickBot="1" x14ac:dyDescent="0.2">
      <c r="A29" s="62"/>
      <c r="B29" s="62"/>
      <c r="C29" s="62"/>
      <c r="D29" s="62"/>
      <c r="E29" s="62"/>
      <c r="F29" s="62"/>
      <c r="G29" s="89"/>
      <c r="H29" s="90"/>
      <c r="I29" s="90"/>
      <c r="J29" s="90"/>
      <c r="K29" s="90"/>
      <c r="L29" s="90"/>
      <c r="M29" s="90"/>
      <c r="N29" s="62"/>
      <c r="O29" s="62"/>
      <c r="P29" s="25" t="s">
        <v>93</v>
      </c>
      <c r="Q29" s="90"/>
      <c r="R29" s="90"/>
      <c r="S29" s="90"/>
      <c r="T29" s="9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5" customHeight="1" x14ac:dyDescent="0.15">
      <c r="A32" s="2"/>
      <c r="B32" s="2"/>
      <c r="C32" s="2"/>
      <c r="D32" s="2"/>
      <c r="E32" s="27">
        <f>SUM(E12:E29)</f>
        <v>0.15000000000000002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ht="1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ht="1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ht="1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ht="1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ht="1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ht="1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ht="1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ht="1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ht="1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ht="1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1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1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1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1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1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ht="1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5.75" customHeight="1" x14ac:dyDescent="0.15"/>
    <row r="234" spans="1:40" ht="15.75" customHeight="1" x14ac:dyDescent="0.15"/>
    <row r="235" spans="1:40" ht="15.75" customHeight="1" x14ac:dyDescent="0.15"/>
    <row r="236" spans="1:40" ht="15.75" customHeight="1" x14ac:dyDescent="0.15"/>
    <row r="237" spans="1:40" ht="15.75" customHeight="1" x14ac:dyDescent="0.15"/>
    <row r="238" spans="1:40" ht="15.75" customHeight="1" x14ac:dyDescent="0.15"/>
    <row r="239" spans="1:40" ht="15.75" customHeight="1" x14ac:dyDescent="0.15"/>
    <row r="240" spans="1: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62">
    <mergeCell ref="S26:S27"/>
    <mergeCell ref="T26:T27"/>
    <mergeCell ref="Q26:Q27"/>
    <mergeCell ref="R26:R27"/>
    <mergeCell ref="S17:S18"/>
    <mergeCell ref="T17:T18"/>
    <mergeCell ref="Q17:Q18"/>
    <mergeCell ref="R17:R18"/>
    <mergeCell ref="F6:H6"/>
    <mergeCell ref="I6:O6"/>
    <mergeCell ref="F7:H7"/>
    <mergeCell ref="I7:O7"/>
    <mergeCell ref="H9:H11"/>
    <mergeCell ref="I9:I11"/>
    <mergeCell ref="J9:M10"/>
    <mergeCell ref="N9:N11"/>
    <mergeCell ref="O9:O11"/>
    <mergeCell ref="F1:O1"/>
    <mergeCell ref="F2:O2"/>
    <mergeCell ref="F3:O3"/>
    <mergeCell ref="F4:H4"/>
    <mergeCell ref="I4:O4"/>
    <mergeCell ref="F5:H5"/>
    <mergeCell ref="I5:O5"/>
    <mergeCell ref="P9:P11"/>
    <mergeCell ref="Q9:Q11"/>
    <mergeCell ref="R9:R11"/>
    <mergeCell ref="S9:S11"/>
    <mergeCell ref="T9:T11"/>
    <mergeCell ref="A26:A27"/>
    <mergeCell ref="B26:B27"/>
    <mergeCell ref="C26:C27"/>
    <mergeCell ref="D26:D27"/>
    <mergeCell ref="E26:E27"/>
    <mergeCell ref="F26:F27"/>
    <mergeCell ref="G26:G27"/>
    <mergeCell ref="A9:A11"/>
    <mergeCell ref="B9:B11"/>
    <mergeCell ref="C9:C11"/>
    <mergeCell ref="D9:D11"/>
    <mergeCell ref="E9:E11"/>
    <mergeCell ref="F9:F11"/>
    <mergeCell ref="G9:G11"/>
    <mergeCell ref="H26:H27"/>
    <mergeCell ref="I26:I27"/>
    <mergeCell ref="J26:J27"/>
    <mergeCell ref="K26:K27"/>
    <mergeCell ref="L26:L27"/>
    <mergeCell ref="M26:M27"/>
    <mergeCell ref="N26:N27"/>
    <mergeCell ref="O26:O27"/>
    <mergeCell ref="S28:S29"/>
    <mergeCell ref="T28:T29"/>
    <mergeCell ref="Q28:Q29"/>
    <mergeCell ref="R28:R29"/>
    <mergeCell ref="J28:J29"/>
    <mergeCell ref="K28:K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Q23:Q25"/>
    <mergeCell ref="R23:R25"/>
    <mergeCell ref="S23:S25"/>
    <mergeCell ref="T23:T25"/>
    <mergeCell ref="S19:S21"/>
    <mergeCell ref="T19:T21"/>
    <mergeCell ref="Q19:Q21"/>
    <mergeCell ref="R19:R21"/>
    <mergeCell ref="A23:A25"/>
    <mergeCell ref="B23:B25"/>
    <mergeCell ref="C23:C25"/>
    <mergeCell ref="D23:D25"/>
    <mergeCell ref="E23:E25"/>
    <mergeCell ref="F23:F25"/>
    <mergeCell ref="G23:G25"/>
    <mergeCell ref="O19:O21"/>
    <mergeCell ref="O23:O25"/>
    <mergeCell ref="H23:H25"/>
    <mergeCell ref="I23:I25"/>
    <mergeCell ref="J23:J25"/>
    <mergeCell ref="K23:K25"/>
    <mergeCell ref="L23:L25"/>
    <mergeCell ref="M23:M25"/>
    <mergeCell ref="N23:N25"/>
    <mergeCell ref="C19:C21"/>
    <mergeCell ref="D19:D21"/>
    <mergeCell ref="E19:E21"/>
    <mergeCell ref="F19:F21"/>
    <mergeCell ref="G19:G21"/>
    <mergeCell ref="A17:A18"/>
    <mergeCell ref="B17:B18"/>
    <mergeCell ref="C17:C18"/>
    <mergeCell ref="D17:D18"/>
    <mergeCell ref="E17:E18"/>
    <mergeCell ref="F17:F18"/>
    <mergeCell ref="G17:G18"/>
    <mergeCell ref="H19:H21"/>
    <mergeCell ref="I19:I21"/>
    <mergeCell ref="J19:J21"/>
    <mergeCell ref="K19:K21"/>
    <mergeCell ref="L19:L21"/>
    <mergeCell ref="M19:M21"/>
    <mergeCell ref="N19:N21"/>
    <mergeCell ref="A19:A21"/>
    <mergeCell ref="B19:B21"/>
    <mergeCell ref="H17:H18"/>
    <mergeCell ref="I17:I18"/>
    <mergeCell ref="J17:J18"/>
    <mergeCell ref="K17:K18"/>
    <mergeCell ref="L17:L18"/>
    <mergeCell ref="M17:M18"/>
    <mergeCell ref="N17:N18"/>
    <mergeCell ref="O17:O18"/>
    <mergeCell ref="O14:O16"/>
    <mergeCell ref="H14:H16"/>
    <mergeCell ref="I14:I16"/>
    <mergeCell ref="J14:J16"/>
    <mergeCell ref="K14:K16"/>
    <mergeCell ref="L14:L16"/>
    <mergeCell ref="M14:M16"/>
    <mergeCell ref="N14:N16"/>
    <mergeCell ref="T12:T13"/>
    <mergeCell ref="Q14:Q16"/>
    <mergeCell ref="R14:R16"/>
    <mergeCell ref="S14:S16"/>
    <mergeCell ref="T14:T16"/>
    <mergeCell ref="A14:A16"/>
    <mergeCell ref="B14:B16"/>
    <mergeCell ref="C14:C16"/>
    <mergeCell ref="D14:D16"/>
    <mergeCell ref="E14:E16"/>
    <mergeCell ref="F14:F16"/>
    <mergeCell ref="G14:G16"/>
    <mergeCell ref="O12:O13"/>
    <mergeCell ref="R12:R13"/>
    <mergeCell ref="S12:S13"/>
    <mergeCell ref="P12:P13"/>
    <mergeCell ref="Q12:Q13"/>
    <mergeCell ref="H12:H13"/>
    <mergeCell ref="I12:I13"/>
    <mergeCell ref="J12:J13"/>
    <mergeCell ref="K12:K13"/>
    <mergeCell ref="L12:L13"/>
    <mergeCell ref="M12:M13"/>
    <mergeCell ref="N12:N13"/>
    <mergeCell ref="A12:A13"/>
    <mergeCell ref="B12:B13"/>
    <mergeCell ref="C12:C13"/>
    <mergeCell ref="D12:D13"/>
    <mergeCell ref="E12:E13"/>
    <mergeCell ref="F12:F13"/>
    <mergeCell ref="G12:G13"/>
  </mergeCells>
  <hyperlinks>
    <hyperlink ref="T12" r:id="rId1" xr:uid="{00000000-0004-0000-0000-000000000000}"/>
    <hyperlink ref="T14" r:id="rId2" xr:uid="{00000000-0004-0000-0000-000001000000}"/>
    <hyperlink ref="T17" r:id="rId3" xr:uid="{00000000-0004-0000-0000-000002000000}"/>
    <hyperlink ref="T19" r:id="rId4" xr:uid="{00000000-0004-0000-0000-000003000000}"/>
    <hyperlink ref="T22" r:id="rId5" xr:uid="{00000000-0004-0000-0000-000004000000}"/>
    <hyperlink ref="T23" r:id="rId6" xr:uid="{00000000-0004-0000-0000-000005000000}"/>
    <hyperlink ref="T28" r:id="rId7" xr:uid="{00000000-0004-0000-0000-000006000000}"/>
  </hyperlinks>
  <pageMargins left="0.7" right="0.7" top="0.75" bottom="0.75" header="0" footer="0"/>
  <pageSetup paperSize="5" orientation="landscape"/>
  <colBreaks count="1" manualBreakCount="1">
    <brk id="20" man="1"/>
  </colBreaks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workbookViewId="0">
      <pane xSplit="14" topLeftCell="O1" activePane="topRight" state="frozen"/>
      <selection pane="topRight" activeCell="Q18" sqref="Q18"/>
    </sheetView>
  </sheetViews>
  <sheetFormatPr baseColWidth="10" defaultColWidth="12.6640625" defaultRowHeight="15" customHeight="1" x14ac:dyDescent="0.15"/>
  <cols>
    <col min="1" max="1" width="2.33203125" bestFit="1" customWidth="1"/>
    <col min="2" max="2" width="9" customWidth="1"/>
    <col min="3" max="3" width="20.5" customWidth="1"/>
    <col min="4" max="4" width="7.1640625" customWidth="1"/>
    <col min="5" max="5" width="6" customWidth="1"/>
    <col min="6" max="6" width="15.6640625" customWidth="1"/>
    <col min="7" max="7" width="8" customWidth="1"/>
    <col min="8" max="8" width="11.83203125" customWidth="1"/>
    <col min="9" max="9" width="7.1640625" customWidth="1"/>
    <col min="10" max="10" width="4.33203125" customWidth="1"/>
    <col min="11" max="11" width="4.5" customWidth="1"/>
    <col min="12" max="13" width="4" customWidth="1"/>
    <col min="14" max="14" width="5.6640625" customWidth="1"/>
    <col min="15" max="15" width="6.1640625" customWidth="1"/>
    <col min="16" max="16" width="19.1640625" customWidth="1"/>
    <col min="17" max="17" width="25.5" customWidth="1"/>
    <col min="18" max="18" width="13" customWidth="1"/>
    <col min="19" max="19" width="13.6640625" customWidth="1"/>
    <col min="20" max="20" width="14" customWidth="1"/>
    <col min="21" max="21" width="18" customWidth="1"/>
    <col min="22" max="33" width="12.6640625" customWidth="1"/>
  </cols>
  <sheetData>
    <row r="1" spans="1:41" ht="14" x14ac:dyDescent="0.15">
      <c r="A1" s="1"/>
      <c r="B1" s="2"/>
      <c r="C1" s="2"/>
      <c r="D1" s="2"/>
      <c r="E1" s="2"/>
      <c r="F1" s="97" t="s">
        <v>0</v>
      </c>
      <c r="G1" s="98"/>
      <c r="H1" s="98"/>
      <c r="I1" s="98"/>
      <c r="J1" s="98"/>
      <c r="K1" s="98"/>
      <c r="L1" s="98"/>
      <c r="M1" s="98"/>
      <c r="N1" s="98"/>
      <c r="O1" s="98"/>
      <c r="P1" s="2"/>
    </row>
    <row r="2" spans="1:41" ht="14" x14ac:dyDescent="0.15">
      <c r="A2" s="6"/>
      <c r="B2" s="2"/>
      <c r="C2" s="2"/>
      <c r="D2" s="2"/>
      <c r="E2" s="2"/>
      <c r="F2" s="99" t="s">
        <v>1</v>
      </c>
      <c r="G2" s="100"/>
      <c r="H2" s="100"/>
      <c r="I2" s="100"/>
      <c r="J2" s="100"/>
      <c r="K2" s="100"/>
      <c r="L2" s="100"/>
      <c r="M2" s="100"/>
      <c r="N2" s="100"/>
      <c r="O2" s="100"/>
      <c r="P2" s="2"/>
    </row>
    <row r="3" spans="1:41" ht="14" x14ac:dyDescent="0.15">
      <c r="A3" s="6"/>
      <c r="B3" s="2"/>
      <c r="C3" s="2"/>
      <c r="D3" s="2"/>
      <c r="E3" s="2"/>
      <c r="F3" s="99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2"/>
    </row>
    <row r="4" spans="1:41" ht="14" x14ac:dyDescent="0.15">
      <c r="A4" s="6"/>
      <c r="B4" s="2"/>
      <c r="C4" s="2"/>
      <c r="D4" s="2"/>
      <c r="E4" s="2"/>
      <c r="F4" s="101" t="s">
        <v>3</v>
      </c>
      <c r="G4" s="102"/>
      <c r="H4" s="103"/>
      <c r="I4" s="104" t="s">
        <v>4</v>
      </c>
      <c r="J4" s="102"/>
      <c r="K4" s="102"/>
      <c r="L4" s="102"/>
      <c r="M4" s="102"/>
      <c r="N4" s="102"/>
      <c r="O4" s="102"/>
      <c r="P4" s="2"/>
    </row>
    <row r="5" spans="1:41" ht="14" x14ac:dyDescent="0.15">
      <c r="A5" s="6"/>
      <c r="B5" s="2"/>
      <c r="C5" s="2"/>
      <c r="D5" s="2"/>
      <c r="E5" s="2"/>
      <c r="F5" s="101" t="s">
        <v>5</v>
      </c>
      <c r="G5" s="102"/>
      <c r="H5" s="103"/>
      <c r="I5" s="105">
        <v>277540007501</v>
      </c>
      <c r="J5" s="102"/>
      <c r="K5" s="102"/>
      <c r="L5" s="102"/>
      <c r="M5" s="102"/>
      <c r="N5" s="102"/>
      <c r="O5" s="102"/>
      <c r="P5" s="2"/>
    </row>
    <row r="6" spans="1:41" ht="14" x14ac:dyDescent="0.15">
      <c r="A6" s="6"/>
      <c r="B6" s="2"/>
      <c r="C6" s="2"/>
      <c r="D6" s="2"/>
      <c r="E6" s="2"/>
      <c r="F6" s="101" t="s">
        <v>6</v>
      </c>
      <c r="G6" s="102"/>
      <c r="H6" s="103"/>
      <c r="I6" s="104" t="s">
        <v>7</v>
      </c>
      <c r="J6" s="102"/>
      <c r="K6" s="102"/>
      <c r="L6" s="102"/>
      <c r="M6" s="102"/>
      <c r="N6" s="102"/>
      <c r="O6" s="102"/>
      <c r="P6" s="2"/>
    </row>
    <row r="7" spans="1:41" thickBot="1" x14ac:dyDescent="0.2">
      <c r="A7" s="9"/>
      <c r="B7" s="2"/>
      <c r="C7" s="2"/>
      <c r="D7" s="2"/>
      <c r="E7" s="2"/>
      <c r="F7" s="106" t="s">
        <v>8</v>
      </c>
      <c r="G7" s="107"/>
      <c r="H7" s="108"/>
      <c r="I7" s="109" t="s">
        <v>9</v>
      </c>
      <c r="J7" s="107"/>
      <c r="K7" s="107"/>
      <c r="L7" s="107"/>
      <c r="M7" s="107"/>
      <c r="N7" s="107"/>
      <c r="O7" s="107"/>
      <c r="P7" s="2"/>
    </row>
    <row r="8" spans="1:41" thickBot="1" x14ac:dyDescent="0.2">
      <c r="A8" s="12"/>
      <c r="B8" s="2"/>
      <c r="C8" s="2"/>
      <c r="D8" s="2"/>
      <c r="E8" s="2"/>
      <c r="F8" s="13"/>
      <c r="G8" s="7"/>
      <c r="H8" s="7"/>
      <c r="I8" s="14"/>
      <c r="J8" s="7"/>
      <c r="K8" s="7"/>
      <c r="L8" s="7"/>
      <c r="M8" s="7"/>
      <c r="N8" s="7"/>
      <c r="O8" s="7"/>
      <c r="P8" s="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8" customHeight="1" x14ac:dyDescent="0.15">
      <c r="A9" s="135" t="s">
        <v>94</v>
      </c>
      <c r="B9" s="135" t="s">
        <v>11</v>
      </c>
      <c r="C9" s="135" t="s">
        <v>12</v>
      </c>
      <c r="D9" s="135" t="s">
        <v>13</v>
      </c>
      <c r="E9" s="135" t="s">
        <v>95</v>
      </c>
      <c r="F9" s="135" t="s">
        <v>15</v>
      </c>
      <c r="G9" s="135" t="s">
        <v>448</v>
      </c>
      <c r="H9" s="135" t="s">
        <v>17</v>
      </c>
      <c r="I9" s="135" t="s">
        <v>18</v>
      </c>
      <c r="J9" s="138" t="s">
        <v>19</v>
      </c>
      <c r="K9" s="139"/>
      <c r="L9" s="139"/>
      <c r="M9" s="140"/>
      <c r="N9" s="156" t="s">
        <v>449</v>
      </c>
      <c r="O9" s="143" t="s">
        <v>21</v>
      </c>
      <c r="P9" s="132" t="s">
        <v>96</v>
      </c>
      <c r="Q9" s="96" t="s">
        <v>22</v>
      </c>
      <c r="R9" s="96" t="s">
        <v>23</v>
      </c>
      <c r="S9" s="96" t="s">
        <v>24</v>
      </c>
      <c r="T9" s="96" t="s">
        <v>25</v>
      </c>
      <c r="U9" s="96" t="s">
        <v>26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</row>
    <row r="10" spans="1:41" ht="14.25" customHeight="1" x14ac:dyDescent="0.15">
      <c r="A10" s="136"/>
      <c r="B10" s="136"/>
      <c r="C10" s="136"/>
      <c r="D10" s="136"/>
      <c r="E10" s="136"/>
      <c r="F10" s="136"/>
      <c r="G10" s="136"/>
      <c r="H10" s="136"/>
      <c r="I10" s="136"/>
      <c r="J10" s="141"/>
      <c r="K10" s="142"/>
      <c r="L10" s="142"/>
      <c r="M10" s="142"/>
      <c r="N10" s="156"/>
      <c r="O10" s="133"/>
      <c r="P10" s="133"/>
      <c r="Q10" s="71"/>
      <c r="R10" s="71"/>
      <c r="S10" s="71"/>
      <c r="T10" s="71"/>
      <c r="U10" s="71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</row>
    <row r="11" spans="1:41" ht="40.5" customHeight="1" thickBot="1" x14ac:dyDescent="0.2">
      <c r="A11" s="137"/>
      <c r="B11" s="137"/>
      <c r="C11" s="137"/>
      <c r="D11" s="137"/>
      <c r="E11" s="137"/>
      <c r="F11" s="137"/>
      <c r="G11" s="137"/>
      <c r="H11" s="137"/>
      <c r="I11" s="137"/>
      <c r="J11" s="56" t="s">
        <v>27</v>
      </c>
      <c r="K11" s="56" t="s">
        <v>28</v>
      </c>
      <c r="L11" s="56" t="s">
        <v>29</v>
      </c>
      <c r="M11" s="56" t="s">
        <v>30</v>
      </c>
      <c r="N11" s="57" t="s">
        <v>450</v>
      </c>
      <c r="O11" s="90"/>
      <c r="P11" s="134"/>
      <c r="Q11" s="90"/>
      <c r="R11" s="90"/>
      <c r="S11" s="90"/>
      <c r="T11" s="90"/>
      <c r="U11" s="90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</row>
    <row r="12" spans="1:41" ht="72.75" customHeight="1" x14ac:dyDescent="0.15">
      <c r="A12" s="145">
        <v>1</v>
      </c>
      <c r="B12" s="144" t="s">
        <v>97</v>
      </c>
      <c r="C12" s="144" t="s">
        <v>32</v>
      </c>
      <c r="D12" s="145" t="s">
        <v>98</v>
      </c>
      <c r="E12" s="146">
        <v>0.01</v>
      </c>
      <c r="F12" s="144" t="s">
        <v>99</v>
      </c>
      <c r="G12" s="144" t="s">
        <v>100</v>
      </c>
      <c r="H12" s="144" t="s">
        <v>101</v>
      </c>
      <c r="I12" s="145" t="s">
        <v>47</v>
      </c>
      <c r="J12" s="145">
        <v>5786</v>
      </c>
      <c r="K12" s="145">
        <v>40703</v>
      </c>
      <c r="L12" s="131">
        <f>J12/K12</f>
        <v>0.14215168415104537</v>
      </c>
      <c r="M12" s="145">
        <v>2024</v>
      </c>
      <c r="N12" s="131">
        <v>0.14000000000000001</v>
      </c>
      <c r="O12" s="131">
        <v>0.2</v>
      </c>
      <c r="P12" s="29" t="s">
        <v>102</v>
      </c>
      <c r="Q12" s="16" t="s">
        <v>103</v>
      </c>
      <c r="R12" s="68" t="s">
        <v>104</v>
      </c>
      <c r="S12" s="68" t="s">
        <v>105</v>
      </c>
      <c r="T12" s="68" t="s">
        <v>106</v>
      </c>
      <c r="U12" s="69" t="s">
        <v>107</v>
      </c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</row>
    <row r="13" spans="1:41" ht="36" customHeight="1" x14ac:dyDescent="0.15">
      <c r="A13" s="62"/>
      <c r="B13" s="12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29" t="s">
        <v>108</v>
      </c>
      <c r="Q13" s="16" t="s">
        <v>109</v>
      </c>
      <c r="R13" s="59"/>
      <c r="S13" s="59"/>
      <c r="T13" s="59"/>
      <c r="U13" s="5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</row>
    <row r="14" spans="1:41" ht="42" customHeight="1" x14ac:dyDescent="0.15">
      <c r="A14" s="119">
        <v>2</v>
      </c>
      <c r="B14" s="118" t="s">
        <v>97</v>
      </c>
      <c r="C14" s="118" t="s">
        <v>32</v>
      </c>
      <c r="D14" s="119" t="s">
        <v>98</v>
      </c>
      <c r="E14" s="122">
        <v>0.01</v>
      </c>
      <c r="F14" s="118" t="s">
        <v>110</v>
      </c>
      <c r="G14" s="118" t="s">
        <v>111</v>
      </c>
      <c r="H14" s="118" t="s">
        <v>112</v>
      </c>
      <c r="I14" s="119" t="s">
        <v>47</v>
      </c>
      <c r="J14" s="119">
        <v>265</v>
      </c>
      <c r="K14" s="119">
        <v>2401</v>
      </c>
      <c r="L14" s="117">
        <f>J14/K14</f>
        <v>0.11037067888379842</v>
      </c>
      <c r="M14" s="119">
        <v>2024</v>
      </c>
      <c r="N14" s="117">
        <v>0.11</v>
      </c>
      <c r="O14" s="117">
        <v>0.15</v>
      </c>
      <c r="P14" s="31" t="s">
        <v>113</v>
      </c>
      <c r="Q14" s="18" t="s">
        <v>114</v>
      </c>
      <c r="R14" s="70" t="s">
        <v>39</v>
      </c>
      <c r="S14" s="70" t="s">
        <v>105</v>
      </c>
      <c r="T14" s="70" t="s">
        <v>106</v>
      </c>
      <c r="U14" s="72" t="s">
        <v>107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</row>
    <row r="15" spans="1:41" ht="38" customHeight="1" x14ac:dyDescent="0.15">
      <c r="A15" s="73"/>
      <c r="B15" s="120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31" t="s">
        <v>115</v>
      </c>
      <c r="Q15" s="18" t="s">
        <v>116</v>
      </c>
      <c r="R15" s="71"/>
      <c r="S15" s="71"/>
      <c r="T15" s="71"/>
      <c r="U15" s="71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</row>
    <row r="16" spans="1:41" ht="44" customHeight="1" x14ac:dyDescent="0.15">
      <c r="A16" s="73"/>
      <c r="B16" s="120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31" t="s">
        <v>117</v>
      </c>
      <c r="Q16" s="18" t="s">
        <v>118</v>
      </c>
      <c r="R16" s="71"/>
      <c r="S16" s="71"/>
      <c r="T16" s="71"/>
      <c r="U16" s="71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</row>
    <row r="17" spans="1:41" ht="30.75" customHeight="1" x14ac:dyDescent="0.15">
      <c r="A17" s="62"/>
      <c r="B17" s="12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31" t="s">
        <v>119</v>
      </c>
      <c r="Q17" s="18" t="s">
        <v>120</v>
      </c>
      <c r="R17" s="59"/>
      <c r="S17" s="59"/>
      <c r="T17" s="59"/>
      <c r="U17" s="5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</row>
    <row r="18" spans="1:41" ht="51" customHeight="1" x14ac:dyDescent="0.15">
      <c r="A18" s="119">
        <v>3</v>
      </c>
      <c r="B18" s="118" t="s">
        <v>97</v>
      </c>
      <c r="C18" s="118" t="s">
        <v>32</v>
      </c>
      <c r="D18" s="119" t="s">
        <v>98</v>
      </c>
      <c r="E18" s="122">
        <v>0.01</v>
      </c>
      <c r="F18" s="118" t="s">
        <v>121</v>
      </c>
      <c r="G18" s="118" t="s">
        <v>122</v>
      </c>
      <c r="H18" s="118" t="s">
        <v>123</v>
      </c>
      <c r="I18" s="119" t="s">
        <v>47</v>
      </c>
      <c r="J18" s="119">
        <v>1857</v>
      </c>
      <c r="K18" s="119">
        <v>3301</v>
      </c>
      <c r="L18" s="117">
        <f>J18/K18</f>
        <v>0.56255680096940319</v>
      </c>
      <c r="M18" s="119">
        <v>2024</v>
      </c>
      <c r="N18" s="117">
        <v>0.14000000000000001</v>
      </c>
      <c r="O18" s="117">
        <v>0.51</v>
      </c>
      <c r="P18" s="31" t="s">
        <v>124</v>
      </c>
      <c r="Q18" s="18" t="s">
        <v>124</v>
      </c>
      <c r="R18" s="70" t="s">
        <v>39</v>
      </c>
      <c r="S18" s="70" t="s">
        <v>105</v>
      </c>
      <c r="T18" s="70" t="s">
        <v>106</v>
      </c>
      <c r="U18" s="72" t="s">
        <v>107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</row>
    <row r="19" spans="1:41" ht="42.75" customHeight="1" x14ac:dyDescent="0.15">
      <c r="A19" s="73"/>
      <c r="B19" s="120"/>
      <c r="C19" s="73"/>
      <c r="D19" s="73"/>
      <c r="E19" s="73"/>
      <c r="F19" s="73"/>
      <c r="G19" s="73"/>
      <c r="H19" s="84"/>
      <c r="I19" s="84"/>
      <c r="J19" s="84"/>
      <c r="K19" s="84"/>
      <c r="L19" s="84"/>
      <c r="M19" s="84"/>
      <c r="N19" s="84"/>
      <c r="O19" s="84"/>
      <c r="P19" s="31" t="s">
        <v>125</v>
      </c>
      <c r="Q19" s="18" t="s">
        <v>126</v>
      </c>
      <c r="R19" s="71"/>
      <c r="S19" s="71"/>
      <c r="T19" s="71"/>
      <c r="U19" s="71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</row>
    <row r="20" spans="1:41" ht="14.25" hidden="1" customHeight="1" x14ac:dyDescent="0.15">
      <c r="A20" s="62"/>
      <c r="B20" s="121"/>
      <c r="C20" s="62"/>
      <c r="D20" s="62"/>
      <c r="E20" s="62"/>
      <c r="F20" s="62"/>
      <c r="G20" s="62"/>
      <c r="H20" s="66"/>
      <c r="I20" s="66"/>
      <c r="J20" s="66"/>
      <c r="K20" s="66"/>
      <c r="L20" s="66"/>
      <c r="M20" s="66"/>
      <c r="N20" s="66"/>
      <c r="O20" s="66"/>
      <c r="P20" s="31" t="s">
        <v>127</v>
      </c>
      <c r="Q20" s="18" t="s">
        <v>128</v>
      </c>
      <c r="R20" s="59"/>
      <c r="S20" s="59"/>
      <c r="T20" s="59"/>
      <c r="U20" s="5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</row>
    <row r="21" spans="1:41" ht="39" customHeight="1" x14ac:dyDescent="0.15">
      <c r="A21" s="118">
        <v>4</v>
      </c>
      <c r="B21" s="118" t="s">
        <v>129</v>
      </c>
      <c r="C21" s="118" t="s">
        <v>130</v>
      </c>
      <c r="D21" s="118" t="s">
        <v>98</v>
      </c>
      <c r="E21" s="124">
        <v>2.5000000000000001E-2</v>
      </c>
      <c r="F21" s="118" t="s">
        <v>131</v>
      </c>
      <c r="G21" s="118" t="s">
        <v>132</v>
      </c>
      <c r="H21" s="118" t="s">
        <v>133</v>
      </c>
      <c r="I21" s="118" t="s">
        <v>47</v>
      </c>
      <c r="J21" s="118">
        <v>4417</v>
      </c>
      <c r="K21" s="118">
        <v>25103</v>
      </c>
      <c r="L21" s="123">
        <f>J21/K21</f>
        <v>0.17595506513165757</v>
      </c>
      <c r="M21" s="118">
        <v>2024</v>
      </c>
      <c r="N21" s="123">
        <v>0.32</v>
      </c>
      <c r="O21" s="123">
        <v>0.35499999999999998</v>
      </c>
      <c r="P21" s="31" t="s">
        <v>134</v>
      </c>
      <c r="Q21" s="18" t="s">
        <v>135</v>
      </c>
      <c r="R21" s="70" t="s">
        <v>136</v>
      </c>
      <c r="S21" s="70" t="s">
        <v>137</v>
      </c>
      <c r="T21" s="70" t="s">
        <v>138</v>
      </c>
      <c r="U21" s="70" t="s">
        <v>139</v>
      </c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</row>
    <row r="22" spans="1:41" ht="60" customHeight="1" x14ac:dyDescent="0.15">
      <c r="A22" s="62"/>
      <c r="B22" s="62"/>
      <c r="C22" s="62"/>
      <c r="D22" s="62"/>
      <c r="E22" s="62"/>
      <c r="F22" s="62"/>
      <c r="G22" s="62"/>
      <c r="H22" s="66"/>
      <c r="I22" s="66"/>
      <c r="J22" s="66"/>
      <c r="K22" s="66"/>
      <c r="L22" s="66"/>
      <c r="M22" s="66"/>
      <c r="N22" s="66"/>
      <c r="O22" s="66"/>
      <c r="P22" s="31" t="s">
        <v>140</v>
      </c>
      <c r="Q22" s="18" t="s">
        <v>141</v>
      </c>
      <c r="R22" s="59"/>
      <c r="S22" s="59"/>
      <c r="T22" s="59"/>
      <c r="U22" s="5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</row>
    <row r="23" spans="1:41" ht="36" customHeight="1" x14ac:dyDescent="0.15">
      <c r="A23" s="118">
        <v>5</v>
      </c>
      <c r="B23" s="118" t="s">
        <v>129</v>
      </c>
      <c r="C23" s="118" t="s">
        <v>130</v>
      </c>
      <c r="D23" s="118" t="s">
        <v>98</v>
      </c>
      <c r="E23" s="124">
        <v>2.5000000000000001E-2</v>
      </c>
      <c r="F23" s="118" t="s">
        <v>142</v>
      </c>
      <c r="G23" s="118" t="s">
        <v>143</v>
      </c>
      <c r="H23" s="118" t="s">
        <v>144</v>
      </c>
      <c r="I23" s="118" t="s">
        <v>47</v>
      </c>
      <c r="J23" s="118">
        <v>561</v>
      </c>
      <c r="K23" s="118">
        <v>4745</v>
      </c>
      <c r="L23" s="123">
        <f>J23/K23</f>
        <v>0.11822971548998946</v>
      </c>
      <c r="M23" s="118">
        <v>2024</v>
      </c>
      <c r="N23" s="123">
        <v>0.32</v>
      </c>
      <c r="O23" s="123">
        <v>0.12</v>
      </c>
      <c r="P23" s="31" t="s">
        <v>145</v>
      </c>
      <c r="Q23" s="18" t="s">
        <v>146</v>
      </c>
      <c r="R23" s="70" t="s">
        <v>136</v>
      </c>
      <c r="S23" s="70" t="s">
        <v>137</v>
      </c>
      <c r="T23" s="70" t="s">
        <v>138</v>
      </c>
      <c r="U23" s="70" t="s">
        <v>139</v>
      </c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41" ht="50.25" customHeight="1" x14ac:dyDescent="0.15">
      <c r="A24" s="62"/>
      <c r="B24" s="62"/>
      <c r="C24" s="62"/>
      <c r="D24" s="62"/>
      <c r="E24" s="62"/>
      <c r="F24" s="62"/>
      <c r="G24" s="62"/>
      <c r="H24" s="66"/>
      <c r="I24" s="66"/>
      <c r="J24" s="66"/>
      <c r="K24" s="66"/>
      <c r="L24" s="66"/>
      <c r="M24" s="66"/>
      <c r="N24" s="66"/>
      <c r="O24" s="66"/>
      <c r="P24" s="31" t="s">
        <v>147</v>
      </c>
      <c r="Q24" s="18" t="s">
        <v>148</v>
      </c>
      <c r="R24" s="59"/>
      <c r="S24" s="59"/>
      <c r="T24" s="59"/>
      <c r="U24" s="5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</row>
    <row r="25" spans="1:41" ht="30" customHeight="1" x14ac:dyDescent="0.15">
      <c r="A25" s="118">
        <v>6</v>
      </c>
      <c r="B25" s="118" t="s">
        <v>129</v>
      </c>
      <c r="C25" s="118" t="s">
        <v>130</v>
      </c>
      <c r="D25" s="118" t="s">
        <v>98</v>
      </c>
      <c r="E25" s="124">
        <v>0.04</v>
      </c>
      <c r="F25" s="118" t="s">
        <v>149</v>
      </c>
      <c r="G25" s="118" t="s">
        <v>150</v>
      </c>
      <c r="H25" s="118" t="s">
        <v>151</v>
      </c>
      <c r="I25" s="118" t="s">
        <v>47</v>
      </c>
      <c r="J25" s="118">
        <v>101</v>
      </c>
      <c r="K25" s="118">
        <v>873</v>
      </c>
      <c r="L25" s="123">
        <f>J25/K25</f>
        <v>0.1156930126002291</v>
      </c>
      <c r="M25" s="118">
        <v>2024</v>
      </c>
      <c r="N25" s="123">
        <v>0.4</v>
      </c>
      <c r="O25" s="123">
        <v>0.4</v>
      </c>
      <c r="P25" s="31" t="s">
        <v>152</v>
      </c>
      <c r="Q25" s="18" t="s">
        <v>153</v>
      </c>
      <c r="R25" s="70" t="s">
        <v>136</v>
      </c>
      <c r="S25" s="70" t="s">
        <v>137</v>
      </c>
      <c r="T25" s="70" t="s">
        <v>138</v>
      </c>
      <c r="U25" s="70" t="s">
        <v>139</v>
      </c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</row>
    <row r="26" spans="1:41" ht="33.75" customHeight="1" x14ac:dyDescent="0.15">
      <c r="A26" s="62"/>
      <c r="B26" s="62"/>
      <c r="C26" s="62"/>
      <c r="D26" s="62"/>
      <c r="E26" s="62"/>
      <c r="F26" s="62"/>
      <c r="G26" s="62"/>
      <c r="H26" s="66"/>
      <c r="I26" s="66"/>
      <c r="J26" s="66"/>
      <c r="K26" s="66"/>
      <c r="L26" s="66"/>
      <c r="M26" s="66"/>
      <c r="N26" s="66"/>
      <c r="O26" s="66"/>
      <c r="P26" s="31" t="s">
        <v>154</v>
      </c>
      <c r="Q26" s="18" t="s">
        <v>155</v>
      </c>
      <c r="R26" s="59"/>
      <c r="S26" s="59"/>
      <c r="T26" s="59"/>
      <c r="U26" s="5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</row>
    <row r="27" spans="1:41" ht="52" customHeight="1" x14ac:dyDescent="0.15">
      <c r="A27" s="118">
        <v>7</v>
      </c>
      <c r="B27" s="118" t="s">
        <v>129</v>
      </c>
      <c r="C27" s="118" t="s">
        <v>130</v>
      </c>
      <c r="D27" s="118" t="s">
        <v>98</v>
      </c>
      <c r="E27" s="124">
        <v>2.5000000000000001E-2</v>
      </c>
      <c r="F27" s="118" t="s">
        <v>156</v>
      </c>
      <c r="G27" s="118" t="s">
        <v>157</v>
      </c>
      <c r="H27" s="118" t="s">
        <v>158</v>
      </c>
      <c r="I27" s="118" t="s">
        <v>47</v>
      </c>
      <c r="J27" s="118">
        <v>9493</v>
      </c>
      <c r="K27" s="118">
        <v>22670</v>
      </c>
      <c r="L27" s="123">
        <f>J27/K27</f>
        <v>0.41874724305249228</v>
      </c>
      <c r="M27" s="118">
        <v>2024</v>
      </c>
      <c r="N27" s="123">
        <v>0.4</v>
      </c>
      <c r="O27" s="123">
        <v>0.52</v>
      </c>
      <c r="P27" s="31" t="s">
        <v>159</v>
      </c>
      <c r="Q27" s="18" t="s">
        <v>160</v>
      </c>
      <c r="R27" s="70" t="s">
        <v>136</v>
      </c>
      <c r="S27" s="70" t="s">
        <v>137</v>
      </c>
      <c r="T27" s="70" t="s">
        <v>138</v>
      </c>
      <c r="U27" s="70" t="s">
        <v>139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ht="86.25" customHeight="1" x14ac:dyDescent="0.15">
      <c r="A28" s="62"/>
      <c r="B28" s="62"/>
      <c r="C28" s="62"/>
      <c r="D28" s="62"/>
      <c r="E28" s="62"/>
      <c r="F28" s="62"/>
      <c r="G28" s="62"/>
      <c r="H28" s="66"/>
      <c r="I28" s="66"/>
      <c r="J28" s="66"/>
      <c r="K28" s="66"/>
      <c r="L28" s="66"/>
      <c r="M28" s="66"/>
      <c r="N28" s="66"/>
      <c r="O28" s="66"/>
      <c r="P28" s="31" t="s">
        <v>161</v>
      </c>
      <c r="Q28" s="18" t="s">
        <v>162</v>
      </c>
      <c r="R28" s="59"/>
      <c r="S28" s="59"/>
      <c r="T28" s="59"/>
      <c r="U28" s="5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</row>
    <row r="29" spans="1:41" ht="53.25" customHeight="1" x14ac:dyDescent="0.15">
      <c r="A29" s="119">
        <v>8</v>
      </c>
      <c r="B29" s="118" t="s">
        <v>129</v>
      </c>
      <c r="C29" s="118" t="s">
        <v>130</v>
      </c>
      <c r="D29" s="119" t="s">
        <v>98</v>
      </c>
      <c r="E29" s="122">
        <v>2.5000000000000001E-2</v>
      </c>
      <c r="F29" s="118" t="s">
        <v>163</v>
      </c>
      <c r="G29" s="118" t="s">
        <v>164</v>
      </c>
      <c r="H29" s="118" t="s">
        <v>165</v>
      </c>
      <c r="I29" s="119" t="s">
        <v>47</v>
      </c>
      <c r="J29" s="119">
        <v>1550</v>
      </c>
      <c r="K29" s="119">
        <v>4463</v>
      </c>
      <c r="L29" s="117">
        <f>J29/K29</f>
        <v>0.34730002240645308</v>
      </c>
      <c r="M29" s="119">
        <v>2024</v>
      </c>
      <c r="N29" s="117">
        <v>0.35</v>
      </c>
      <c r="O29" s="117">
        <v>0.35</v>
      </c>
      <c r="P29" s="31" t="s">
        <v>166</v>
      </c>
      <c r="Q29" s="18" t="s">
        <v>160</v>
      </c>
      <c r="R29" s="70" t="s">
        <v>136</v>
      </c>
      <c r="S29" s="70" t="s">
        <v>137</v>
      </c>
      <c r="T29" s="70" t="s">
        <v>138</v>
      </c>
      <c r="U29" s="70" t="s">
        <v>139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</row>
    <row r="30" spans="1:41" ht="53.25" customHeight="1" x14ac:dyDescent="0.15">
      <c r="A30" s="62"/>
      <c r="B30" s="121"/>
      <c r="C30" s="62"/>
      <c r="D30" s="62"/>
      <c r="E30" s="62"/>
      <c r="F30" s="62"/>
      <c r="G30" s="62"/>
      <c r="H30" s="66"/>
      <c r="I30" s="66"/>
      <c r="J30" s="66"/>
      <c r="K30" s="66"/>
      <c r="L30" s="66"/>
      <c r="M30" s="66"/>
      <c r="N30" s="66"/>
      <c r="O30" s="66"/>
      <c r="P30" s="31" t="s">
        <v>161</v>
      </c>
      <c r="Q30" s="18" t="s">
        <v>162</v>
      </c>
      <c r="R30" s="59"/>
      <c r="S30" s="59"/>
      <c r="T30" s="59"/>
      <c r="U30" s="5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</row>
    <row r="31" spans="1:41" ht="59" customHeight="1" x14ac:dyDescent="0.15">
      <c r="A31" s="118">
        <v>9</v>
      </c>
      <c r="B31" s="118" t="s">
        <v>129</v>
      </c>
      <c r="C31" s="118" t="s">
        <v>130</v>
      </c>
      <c r="D31" s="118" t="s">
        <v>98</v>
      </c>
      <c r="E31" s="124">
        <v>0.04</v>
      </c>
      <c r="F31" s="118" t="s">
        <v>167</v>
      </c>
      <c r="G31" s="118" t="s">
        <v>168</v>
      </c>
      <c r="H31" s="118" t="s">
        <v>169</v>
      </c>
      <c r="I31" s="118" t="s">
        <v>47</v>
      </c>
      <c r="J31" s="118">
        <v>6000</v>
      </c>
      <c r="K31" s="118">
        <v>6615</v>
      </c>
      <c r="L31" s="123">
        <f>J31/K31</f>
        <v>0.90702947845804993</v>
      </c>
      <c r="M31" s="118">
        <v>2024</v>
      </c>
      <c r="N31" s="123">
        <v>0.85</v>
      </c>
      <c r="O31" s="123">
        <v>0.85</v>
      </c>
      <c r="P31" s="31" t="s">
        <v>170</v>
      </c>
      <c r="Q31" s="18" t="s">
        <v>171</v>
      </c>
      <c r="R31" s="70" t="s">
        <v>136</v>
      </c>
      <c r="S31" s="70" t="s">
        <v>137</v>
      </c>
      <c r="T31" s="70" t="s">
        <v>138</v>
      </c>
      <c r="U31" s="70" t="s">
        <v>139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</row>
    <row r="32" spans="1:41" ht="94" customHeight="1" x14ac:dyDescent="0.15">
      <c r="A32" s="62"/>
      <c r="B32" s="62"/>
      <c r="C32" s="62"/>
      <c r="D32" s="62"/>
      <c r="E32" s="62"/>
      <c r="F32" s="62"/>
      <c r="G32" s="62"/>
      <c r="H32" s="66"/>
      <c r="I32" s="66"/>
      <c r="J32" s="66"/>
      <c r="K32" s="66"/>
      <c r="L32" s="66"/>
      <c r="M32" s="66"/>
      <c r="N32" s="66"/>
      <c r="O32" s="66"/>
      <c r="P32" s="31" t="s">
        <v>172</v>
      </c>
      <c r="Q32" s="18" t="s">
        <v>173</v>
      </c>
      <c r="R32" s="59"/>
      <c r="S32" s="59"/>
      <c r="T32" s="59"/>
      <c r="U32" s="5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</row>
    <row r="33" spans="1:41" ht="50" customHeight="1" x14ac:dyDescent="0.15">
      <c r="A33" s="118">
        <v>10</v>
      </c>
      <c r="B33" s="118" t="s">
        <v>129</v>
      </c>
      <c r="C33" s="118" t="s">
        <v>130</v>
      </c>
      <c r="D33" s="118" t="s">
        <v>98</v>
      </c>
      <c r="E33" s="124">
        <v>1.4999999999999999E-2</v>
      </c>
      <c r="F33" s="118" t="s">
        <v>174</v>
      </c>
      <c r="G33" s="118" t="s">
        <v>175</v>
      </c>
      <c r="H33" s="118" t="s">
        <v>176</v>
      </c>
      <c r="I33" s="118" t="s">
        <v>47</v>
      </c>
      <c r="J33" s="118">
        <v>2481</v>
      </c>
      <c r="K33" s="118">
        <v>5319</v>
      </c>
      <c r="L33" s="123">
        <f>J33/K33</f>
        <v>0.4664410603496898</v>
      </c>
      <c r="M33" s="118">
        <v>2024</v>
      </c>
      <c r="N33" s="123">
        <v>0.51</v>
      </c>
      <c r="O33" s="123">
        <v>0.55000000000000004</v>
      </c>
      <c r="P33" s="31" t="s">
        <v>177</v>
      </c>
      <c r="Q33" s="18" t="s">
        <v>178</v>
      </c>
      <c r="R33" s="70" t="s">
        <v>136</v>
      </c>
      <c r="S33" s="70" t="s">
        <v>179</v>
      </c>
      <c r="T33" s="70" t="s">
        <v>138</v>
      </c>
      <c r="U33" s="70" t="s">
        <v>180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1:41" ht="126" customHeight="1" x14ac:dyDescent="0.15">
      <c r="A34" s="62"/>
      <c r="B34" s="62"/>
      <c r="C34" s="62"/>
      <c r="D34" s="62"/>
      <c r="E34" s="62"/>
      <c r="F34" s="62"/>
      <c r="G34" s="62"/>
      <c r="H34" s="66"/>
      <c r="I34" s="66"/>
      <c r="J34" s="66"/>
      <c r="K34" s="66"/>
      <c r="L34" s="66"/>
      <c r="M34" s="66"/>
      <c r="N34" s="66"/>
      <c r="O34" s="66"/>
      <c r="P34" s="31" t="s">
        <v>181</v>
      </c>
      <c r="Q34" s="18" t="s">
        <v>182</v>
      </c>
      <c r="R34" s="59"/>
      <c r="S34" s="59"/>
      <c r="T34" s="59"/>
      <c r="U34" s="5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</row>
    <row r="35" spans="1:41" ht="48" customHeight="1" x14ac:dyDescent="0.15">
      <c r="A35" s="118">
        <v>11</v>
      </c>
      <c r="B35" s="118" t="s">
        <v>129</v>
      </c>
      <c r="C35" s="118" t="s">
        <v>130</v>
      </c>
      <c r="D35" s="118" t="s">
        <v>98</v>
      </c>
      <c r="E35" s="124">
        <v>0.04</v>
      </c>
      <c r="F35" s="118" t="s">
        <v>183</v>
      </c>
      <c r="G35" s="118" t="s">
        <v>184</v>
      </c>
      <c r="H35" s="118" t="s">
        <v>185</v>
      </c>
      <c r="I35" s="118" t="s">
        <v>47</v>
      </c>
      <c r="J35" s="118">
        <v>102</v>
      </c>
      <c r="K35" s="118">
        <v>1785</v>
      </c>
      <c r="L35" s="123">
        <f>J35/K35</f>
        <v>5.7142857142857141E-2</v>
      </c>
      <c r="M35" s="118">
        <v>2024</v>
      </c>
      <c r="N35" s="123">
        <v>0.35</v>
      </c>
      <c r="O35" s="123">
        <v>0.27</v>
      </c>
      <c r="P35" s="31" t="s">
        <v>186</v>
      </c>
      <c r="Q35" s="18" t="s">
        <v>187</v>
      </c>
      <c r="R35" s="70" t="s">
        <v>136</v>
      </c>
      <c r="S35" s="70" t="s">
        <v>179</v>
      </c>
      <c r="T35" s="70" t="s">
        <v>138</v>
      </c>
      <c r="U35" s="70" t="s">
        <v>180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</row>
    <row r="36" spans="1:41" ht="57.75" customHeight="1" x14ac:dyDescent="0.15">
      <c r="A36" s="62"/>
      <c r="B36" s="62"/>
      <c r="C36" s="62"/>
      <c r="D36" s="62"/>
      <c r="E36" s="62"/>
      <c r="F36" s="62"/>
      <c r="G36" s="62"/>
      <c r="H36" s="66"/>
      <c r="I36" s="66"/>
      <c r="J36" s="66"/>
      <c r="K36" s="66"/>
      <c r="L36" s="66"/>
      <c r="M36" s="66"/>
      <c r="N36" s="66"/>
      <c r="O36" s="66"/>
      <c r="P36" s="31" t="s">
        <v>188</v>
      </c>
      <c r="Q36" s="18" t="s">
        <v>189</v>
      </c>
      <c r="R36" s="59"/>
      <c r="S36" s="59"/>
      <c r="T36" s="59"/>
      <c r="U36" s="5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</row>
    <row r="37" spans="1:41" ht="52" customHeight="1" x14ac:dyDescent="0.15">
      <c r="A37" s="118">
        <v>12</v>
      </c>
      <c r="B37" s="118" t="s">
        <v>129</v>
      </c>
      <c r="C37" s="118" t="s">
        <v>130</v>
      </c>
      <c r="D37" s="118" t="s">
        <v>98</v>
      </c>
      <c r="E37" s="124">
        <v>0.02</v>
      </c>
      <c r="F37" s="118" t="s">
        <v>190</v>
      </c>
      <c r="G37" s="118" t="s">
        <v>191</v>
      </c>
      <c r="H37" s="118" t="s">
        <v>192</v>
      </c>
      <c r="I37" s="118" t="s">
        <v>47</v>
      </c>
      <c r="J37" s="118">
        <v>1035</v>
      </c>
      <c r="K37" s="118">
        <v>4313</v>
      </c>
      <c r="L37" s="123">
        <f>J37/K37</f>
        <v>0.23997217713888244</v>
      </c>
      <c r="M37" s="118">
        <v>2024</v>
      </c>
      <c r="N37" s="123">
        <v>0.55000000000000004</v>
      </c>
      <c r="O37" s="123">
        <v>0.24</v>
      </c>
      <c r="P37" s="31" t="s">
        <v>193</v>
      </c>
      <c r="Q37" s="18" t="s">
        <v>187</v>
      </c>
      <c r="R37" s="70" t="s">
        <v>136</v>
      </c>
      <c r="S37" s="70" t="s">
        <v>179</v>
      </c>
      <c r="T37" s="70" t="s">
        <v>138</v>
      </c>
      <c r="U37" s="70" t="s">
        <v>180</v>
      </c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</row>
    <row r="38" spans="1:41" ht="103.5" customHeight="1" x14ac:dyDescent="0.15">
      <c r="A38" s="62"/>
      <c r="B38" s="62"/>
      <c r="C38" s="62"/>
      <c r="D38" s="62"/>
      <c r="E38" s="62"/>
      <c r="F38" s="62"/>
      <c r="G38" s="62"/>
      <c r="H38" s="66"/>
      <c r="I38" s="66"/>
      <c r="J38" s="66"/>
      <c r="K38" s="66"/>
      <c r="L38" s="66"/>
      <c r="M38" s="66"/>
      <c r="N38" s="66"/>
      <c r="O38" s="66"/>
      <c r="P38" s="31" t="s">
        <v>194</v>
      </c>
      <c r="Q38" s="18" t="s">
        <v>195</v>
      </c>
      <c r="R38" s="59"/>
      <c r="S38" s="59"/>
      <c r="T38" s="59"/>
      <c r="U38" s="5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</row>
    <row r="39" spans="1:41" ht="45" customHeight="1" x14ac:dyDescent="0.15">
      <c r="A39" s="119">
        <v>13</v>
      </c>
      <c r="B39" s="118" t="s">
        <v>129</v>
      </c>
      <c r="C39" s="118" t="s">
        <v>130</v>
      </c>
      <c r="D39" s="119" t="s">
        <v>98</v>
      </c>
      <c r="E39" s="122">
        <v>0.04</v>
      </c>
      <c r="F39" s="118" t="s">
        <v>196</v>
      </c>
      <c r="G39" s="118" t="s">
        <v>197</v>
      </c>
      <c r="H39" s="118" t="s">
        <v>198</v>
      </c>
      <c r="I39" s="119" t="s">
        <v>47</v>
      </c>
      <c r="J39" s="119">
        <v>461</v>
      </c>
      <c r="K39" s="119">
        <v>20343</v>
      </c>
      <c r="L39" s="117">
        <f>J39/K39</f>
        <v>2.2661357715184585E-2</v>
      </c>
      <c r="M39" s="119">
        <v>2024</v>
      </c>
      <c r="N39" s="117">
        <v>0.2</v>
      </c>
      <c r="O39" s="117">
        <v>0.06</v>
      </c>
      <c r="P39" s="31" t="s">
        <v>199</v>
      </c>
      <c r="Q39" s="18" t="s">
        <v>187</v>
      </c>
      <c r="R39" s="70" t="s">
        <v>136</v>
      </c>
      <c r="S39" s="70" t="s">
        <v>179</v>
      </c>
      <c r="T39" s="70" t="s">
        <v>138</v>
      </c>
      <c r="U39" s="70" t="s">
        <v>180</v>
      </c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1:41" ht="53.25" customHeight="1" x14ac:dyDescent="0.15">
      <c r="A40" s="62"/>
      <c r="B40" s="62"/>
      <c r="C40" s="62"/>
      <c r="D40" s="62"/>
      <c r="E40" s="62"/>
      <c r="F40" s="62"/>
      <c r="G40" s="62"/>
      <c r="H40" s="66"/>
      <c r="I40" s="66"/>
      <c r="J40" s="66"/>
      <c r="K40" s="66"/>
      <c r="L40" s="66"/>
      <c r="M40" s="66"/>
      <c r="N40" s="66"/>
      <c r="O40" s="66"/>
      <c r="P40" s="31" t="s">
        <v>200</v>
      </c>
      <c r="Q40" s="18" t="s">
        <v>201</v>
      </c>
      <c r="R40" s="59"/>
      <c r="S40" s="59"/>
      <c r="T40" s="59"/>
      <c r="U40" s="5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1:41" ht="55" customHeight="1" x14ac:dyDescent="0.15">
      <c r="A41" s="118">
        <v>14</v>
      </c>
      <c r="B41" s="118" t="s">
        <v>129</v>
      </c>
      <c r="C41" s="118" t="s">
        <v>130</v>
      </c>
      <c r="D41" s="118" t="s">
        <v>98</v>
      </c>
      <c r="E41" s="124">
        <v>0.04</v>
      </c>
      <c r="F41" s="118" t="s">
        <v>202</v>
      </c>
      <c r="G41" s="118" t="s">
        <v>203</v>
      </c>
      <c r="H41" s="118" t="s">
        <v>204</v>
      </c>
      <c r="I41" s="118" t="s">
        <v>47</v>
      </c>
      <c r="J41" s="118">
        <v>155</v>
      </c>
      <c r="K41" s="118">
        <v>465</v>
      </c>
      <c r="L41" s="123">
        <f>J41/K41</f>
        <v>0.33333333333333331</v>
      </c>
      <c r="M41" s="118">
        <v>2024</v>
      </c>
      <c r="N41" s="123">
        <v>0.85</v>
      </c>
      <c r="O41" s="123">
        <v>0.85</v>
      </c>
      <c r="P41" s="31" t="s">
        <v>205</v>
      </c>
      <c r="Q41" s="18" t="s">
        <v>206</v>
      </c>
      <c r="R41" s="70" t="s">
        <v>136</v>
      </c>
      <c r="S41" s="70" t="s">
        <v>452</v>
      </c>
      <c r="T41" s="70" t="s">
        <v>138</v>
      </c>
      <c r="U41" s="70" t="s">
        <v>139</v>
      </c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</row>
    <row r="42" spans="1:41" ht="54" customHeight="1" x14ac:dyDescent="0.15">
      <c r="A42" s="62"/>
      <c r="B42" s="62"/>
      <c r="C42" s="62"/>
      <c r="D42" s="62"/>
      <c r="E42" s="62"/>
      <c r="F42" s="62"/>
      <c r="G42" s="62"/>
      <c r="H42" s="66"/>
      <c r="I42" s="66"/>
      <c r="J42" s="66"/>
      <c r="K42" s="66"/>
      <c r="L42" s="66"/>
      <c r="M42" s="66"/>
      <c r="N42" s="66"/>
      <c r="O42" s="66"/>
      <c r="P42" s="31" t="s">
        <v>207</v>
      </c>
      <c r="Q42" s="18" t="s">
        <v>208</v>
      </c>
      <c r="R42" s="59"/>
      <c r="S42" s="59"/>
      <c r="T42" s="59"/>
      <c r="U42" s="5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1" ht="68" customHeight="1" x14ac:dyDescent="0.15">
      <c r="A43" s="118">
        <v>15</v>
      </c>
      <c r="B43" s="118" t="s">
        <v>129</v>
      </c>
      <c r="C43" s="118" t="s">
        <v>130</v>
      </c>
      <c r="D43" s="118" t="s">
        <v>98</v>
      </c>
      <c r="E43" s="124">
        <v>0.02</v>
      </c>
      <c r="F43" s="118" t="s">
        <v>209</v>
      </c>
      <c r="G43" s="118" t="s">
        <v>210</v>
      </c>
      <c r="H43" s="118" t="s">
        <v>211</v>
      </c>
      <c r="I43" s="118" t="s">
        <v>47</v>
      </c>
      <c r="J43" s="118">
        <v>281</v>
      </c>
      <c r="K43" s="118">
        <v>465</v>
      </c>
      <c r="L43" s="123">
        <f>J43/K43</f>
        <v>0.60430107526881716</v>
      </c>
      <c r="M43" s="118">
        <v>2024</v>
      </c>
      <c r="N43" s="123">
        <v>0.62</v>
      </c>
      <c r="O43" s="123">
        <v>0.62</v>
      </c>
      <c r="P43" s="31" t="s">
        <v>212</v>
      </c>
      <c r="Q43" s="18" t="s">
        <v>206</v>
      </c>
      <c r="R43" s="70" t="s">
        <v>136</v>
      </c>
      <c r="S43" s="70" t="s">
        <v>452</v>
      </c>
      <c r="T43" s="70" t="s">
        <v>138</v>
      </c>
      <c r="U43" s="70" t="s">
        <v>139</v>
      </c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</row>
    <row r="44" spans="1:41" ht="68.25" customHeight="1" x14ac:dyDescent="0.15">
      <c r="A44" s="62"/>
      <c r="B44" s="62"/>
      <c r="C44" s="62"/>
      <c r="D44" s="62"/>
      <c r="E44" s="62"/>
      <c r="F44" s="62"/>
      <c r="G44" s="62"/>
      <c r="H44" s="66"/>
      <c r="I44" s="66"/>
      <c r="J44" s="66"/>
      <c r="K44" s="66"/>
      <c r="L44" s="66"/>
      <c r="M44" s="66"/>
      <c r="N44" s="66"/>
      <c r="O44" s="66"/>
      <c r="P44" s="31" t="s">
        <v>213</v>
      </c>
      <c r="Q44" s="18" t="s">
        <v>214</v>
      </c>
      <c r="R44" s="59"/>
      <c r="S44" s="59"/>
      <c r="T44" s="59"/>
      <c r="U44" s="5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</row>
    <row r="45" spans="1:41" ht="41" customHeight="1" x14ac:dyDescent="0.15">
      <c r="A45" s="128">
        <v>16</v>
      </c>
      <c r="B45" s="128" t="s">
        <v>129</v>
      </c>
      <c r="C45" s="128" t="s">
        <v>130</v>
      </c>
      <c r="D45" s="128" t="s">
        <v>98</v>
      </c>
      <c r="E45" s="129">
        <v>0.01</v>
      </c>
      <c r="F45" s="128" t="s">
        <v>215</v>
      </c>
      <c r="G45" s="128" t="s">
        <v>216</v>
      </c>
      <c r="H45" s="126" t="s">
        <v>217</v>
      </c>
      <c r="I45" s="126" t="s">
        <v>47</v>
      </c>
      <c r="J45" s="126">
        <v>99</v>
      </c>
      <c r="K45" s="126">
        <v>134</v>
      </c>
      <c r="L45" s="125">
        <f>J45/K45</f>
        <v>0.73880597014925375</v>
      </c>
      <c r="M45" s="126">
        <v>2024</v>
      </c>
      <c r="N45" s="125">
        <v>0.73</v>
      </c>
      <c r="O45" s="125">
        <v>0.75</v>
      </c>
      <c r="P45" s="32" t="s">
        <v>218</v>
      </c>
      <c r="Q45" s="33" t="s">
        <v>187</v>
      </c>
      <c r="R45" s="127" t="s">
        <v>136</v>
      </c>
      <c r="S45" s="127" t="s">
        <v>219</v>
      </c>
      <c r="T45" s="127" t="s">
        <v>220</v>
      </c>
      <c r="U45" s="127" t="s">
        <v>221</v>
      </c>
      <c r="V45" s="34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</row>
    <row r="46" spans="1:41" ht="78" customHeight="1" x14ac:dyDescent="0.15">
      <c r="A46" s="62"/>
      <c r="B46" s="62"/>
      <c r="C46" s="62"/>
      <c r="D46" s="62"/>
      <c r="E46" s="62"/>
      <c r="F46" s="62"/>
      <c r="G46" s="62"/>
      <c r="H46" s="66"/>
      <c r="I46" s="66"/>
      <c r="J46" s="66"/>
      <c r="K46" s="66"/>
      <c r="L46" s="66"/>
      <c r="M46" s="66"/>
      <c r="N46" s="66"/>
      <c r="O46" s="66"/>
      <c r="P46" s="32" t="s">
        <v>222</v>
      </c>
      <c r="Q46" s="33" t="s">
        <v>223</v>
      </c>
      <c r="R46" s="59"/>
      <c r="S46" s="59"/>
      <c r="T46" s="59"/>
      <c r="U46" s="59"/>
      <c r="V46" s="34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</row>
    <row r="47" spans="1:41" ht="42" customHeight="1" x14ac:dyDescent="0.15">
      <c r="A47" s="128">
        <v>17</v>
      </c>
      <c r="B47" s="128" t="s">
        <v>129</v>
      </c>
      <c r="C47" s="128" t="s">
        <v>130</v>
      </c>
      <c r="D47" s="128" t="s">
        <v>98</v>
      </c>
      <c r="E47" s="129">
        <v>0.02</v>
      </c>
      <c r="F47" s="128" t="s">
        <v>224</v>
      </c>
      <c r="G47" s="128" t="s">
        <v>225</v>
      </c>
      <c r="H47" s="126" t="s">
        <v>226</v>
      </c>
      <c r="I47" s="126" t="s">
        <v>47</v>
      </c>
      <c r="J47" s="126">
        <v>6</v>
      </c>
      <c r="K47" s="126">
        <v>506</v>
      </c>
      <c r="L47" s="125">
        <f>J47/K47</f>
        <v>1.1857707509881422E-2</v>
      </c>
      <c r="M47" s="126">
        <v>2023</v>
      </c>
      <c r="N47" s="125">
        <v>1.0999999999999999E-2</v>
      </c>
      <c r="O47" s="125">
        <v>1.0999999999999999E-2</v>
      </c>
      <c r="P47" s="32" t="s">
        <v>227</v>
      </c>
      <c r="Q47" s="33" t="s">
        <v>228</v>
      </c>
      <c r="R47" s="127" t="s">
        <v>136</v>
      </c>
      <c r="S47" s="127" t="s">
        <v>219</v>
      </c>
      <c r="T47" s="127" t="s">
        <v>220</v>
      </c>
      <c r="U47" s="127" t="s">
        <v>221</v>
      </c>
      <c r="V47" s="34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</row>
    <row r="48" spans="1:41" ht="36" customHeight="1" x14ac:dyDescent="0.15">
      <c r="A48" s="73"/>
      <c r="B48" s="73"/>
      <c r="C48" s="73"/>
      <c r="D48" s="73"/>
      <c r="E48" s="73"/>
      <c r="F48" s="73"/>
      <c r="G48" s="73"/>
      <c r="H48" s="84"/>
      <c r="I48" s="84"/>
      <c r="J48" s="84"/>
      <c r="K48" s="84"/>
      <c r="L48" s="84"/>
      <c r="M48" s="84"/>
      <c r="N48" s="84"/>
      <c r="O48" s="84"/>
      <c r="P48" s="32" t="s">
        <v>229</v>
      </c>
      <c r="Q48" s="33" t="s">
        <v>189</v>
      </c>
      <c r="R48" s="71"/>
      <c r="S48" s="71"/>
      <c r="T48" s="71"/>
      <c r="U48" s="71"/>
      <c r="V48" s="34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</row>
    <row r="49" spans="1:41" ht="49.5" customHeight="1" x14ac:dyDescent="0.15">
      <c r="A49" s="62"/>
      <c r="B49" s="62"/>
      <c r="C49" s="62"/>
      <c r="D49" s="62"/>
      <c r="E49" s="62"/>
      <c r="F49" s="62"/>
      <c r="G49" s="62"/>
      <c r="H49" s="66"/>
      <c r="I49" s="66"/>
      <c r="J49" s="66"/>
      <c r="K49" s="66"/>
      <c r="L49" s="66"/>
      <c r="M49" s="66"/>
      <c r="N49" s="66"/>
      <c r="O49" s="66"/>
      <c r="P49" s="32" t="s">
        <v>230</v>
      </c>
      <c r="Q49" s="33" t="s">
        <v>231</v>
      </c>
      <c r="R49" s="59"/>
      <c r="S49" s="59"/>
      <c r="T49" s="59"/>
      <c r="U49" s="59"/>
      <c r="V49" s="34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</row>
    <row r="50" spans="1:41" ht="48" customHeight="1" x14ac:dyDescent="0.15">
      <c r="A50" s="119">
        <v>18</v>
      </c>
      <c r="B50" s="118" t="s">
        <v>129</v>
      </c>
      <c r="C50" s="118" t="s">
        <v>130</v>
      </c>
      <c r="D50" s="119" t="s">
        <v>98</v>
      </c>
      <c r="E50" s="122">
        <v>2.5000000000000001E-2</v>
      </c>
      <c r="F50" s="118" t="s">
        <v>232</v>
      </c>
      <c r="G50" s="118" t="s">
        <v>233</v>
      </c>
      <c r="H50" s="118" t="s">
        <v>234</v>
      </c>
      <c r="I50" s="119" t="s">
        <v>235</v>
      </c>
      <c r="J50" s="119">
        <v>4</v>
      </c>
      <c r="K50" s="119">
        <v>4</v>
      </c>
      <c r="L50" s="119">
        <f>J50/K50</f>
        <v>1</v>
      </c>
      <c r="M50" s="119">
        <v>2024</v>
      </c>
      <c r="N50" s="117">
        <v>0.8</v>
      </c>
      <c r="O50" s="117">
        <v>1</v>
      </c>
      <c r="P50" s="31" t="s">
        <v>236</v>
      </c>
      <c r="Q50" s="18" t="s">
        <v>237</v>
      </c>
      <c r="R50" s="70" t="s">
        <v>136</v>
      </c>
      <c r="S50" s="70" t="s">
        <v>137</v>
      </c>
      <c r="T50" s="70" t="s">
        <v>138</v>
      </c>
      <c r="U50" s="70" t="s">
        <v>139</v>
      </c>
      <c r="V50" s="2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</row>
    <row r="51" spans="1:41" ht="32" customHeight="1" x14ac:dyDescent="0.15">
      <c r="A51" s="73"/>
      <c r="B51" s="73"/>
      <c r="C51" s="73"/>
      <c r="D51" s="73"/>
      <c r="E51" s="73"/>
      <c r="F51" s="73"/>
      <c r="G51" s="73"/>
      <c r="H51" s="84"/>
      <c r="I51" s="84"/>
      <c r="J51" s="84"/>
      <c r="K51" s="84"/>
      <c r="L51" s="84"/>
      <c r="M51" s="84"/>
      <c r="N51" s="84"/>
      <c r="O51" s="84"/>
      <c r="P51" s="31" t="s">
        <v>238</v>
      </c>
      <c r="Q51" s="18" t="s">
        <v>239</v>
      </c>
      <c r="R51" s="71"/>
      <c r="S51" s="71"/>
      <c r="T51" s="71"/>
      <c r="U51" s="71"/>
      <c r="V51" s="2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</row>
    <row r="52" spans="1:41" ht="45.75" customHeight="1" x14ac:dyDescent="0.15">
      <c r="A52" s="62"/>
      <c r="B52" s="62"/>
      <c r="C52" s="62"/>
      <c r="D52" s="62"/>
      <c r="E52" s="62"/>
      <c r="F52" s="62"/>
      <c r="G52" s="62"/>
      <c r="H52" s="66"/>
      <c r="I52" s="66"/>
      <c r="J52" s="66"/>
      <c r="K52" s="66"/>
      <c r="L52" s="66"/>
      <c r="M52" s="66"/>
      <c r="N52" s="66"/>
      <c r="O52" s="66"/>
      <c r="P52" s="31" t="s">
        <v>240</v>
      </c>
      <c r="Q52" s="18" t="s">
        <v>241</v>
      </c>
      <c r="R52" s="59"/>
      <c r="S52" s="59"/>
      <c r="T52" s="59"/>
      <c r="U52" s="59"/>
      <c r="V52" s="2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1:41" ht="114.75" customHeight="1" x14ac:dyDescent="0.15">
      <c r="A53" s="36">
        <v>19</v>
      </c>
      <c r="B53" s="36" t="s">
        <v>129</v>
      </c>
      <c r="C53" s="36" t="s">
        <v>130</v>
      </c>
      <c r="D53" s="37" t="s">
        <v>98</v>
      </c>
      <c r="E53" s="38">
        <v>0.02</v>
      </c>
      <c r="F53" s="18" t="s">
        <v>242</v>
      </c>
      <c r="G53" s="39" t="s">
        <v>243</v>
      </c>
      <c r="H53" s="18" t="s">
        <v>244</v>
      </c>
      <c r="I53" s="18" t="s">
        <v>245</v>
      </c>
      <c r="J53" s="18">
        <v>0</v>
      </c>
      <c r="K53" s="40">
        <v>0</v>
      </c>
      <c r="L53" s="18">
        <v>0</v>
      </c>
      <c r="M53" s="40">
        <v>2024</v>
      </c>
      <c r="N53" s="41">
        <v>0</v>
      </c>
      <c r="O53" s="41">
        <v>0</v>
      </c>
      <c r="P53" s="39" t="s">
        <v>246</v>
      </c>
      <c r="Q53" s="18" t="s">
        <v>247</v>
      </c>
      <c r="R53" s="18" t="s">
        <v>136</v>
      </c>
      <c r="S53" s="18" t="s">
        <v>137</v>
      </c>
      <c r="T53" s="18" t="s">
        <v>138</v>
      </c>
      <c r="U53" s="18" t="s">
        <v>139</v>
      </c>
      <c r="V53" s="2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1:41" ht="47" customHeight="1" x14ac:dyDescent="0.15">
      <c r="A54" s="118">
        <v>20</v>
      </c>
      <c r="B54" s="118" t="s">
        <v>129</v>
      </c>
      <c r="C54" s="118" t="s">
        <v>130</v>
      </c>
      <c r="D54" s="118" t="s">
        <v>98</v>
      </c>
      <c r="E54" s="124">
        <v>0.02</v>
      </c>
      <c r="F54" s="118" t="s">
        <v>248</v>
      </c>
      <c r="G54" s="118" t="s">
        <v>249</v>
      </c>
      <c r="H54" s="153" t="s">
        <v>250</v>
      </c>
      <c r="I54" s="118" t="s">
        <v>47</v>
      </c>
      <c r="J54" s="118">
        <v>176</v>
      </c>
      <c r="K54" s="118">
        <v>243</v>
      </c>
      <c r="L54" s="123">
        <f>J54/K54</f>
        <v>0.72427983539094654</v>
      </c>
      <c r="M54" s="118">
        <v>2024</v>
      </c>
      <c r="N54" s="123">
        <v>0.7</v>
      </c>
      <c r="O54" s="154">
        <v>0.7</v>
      </c>
      <c r="P54" s="31" t="s">
        <v>251</v>
      </c>
      <c r="Q54" s="18" t="s">
        <v>178</v>
      </c>
      <c r="R54" s="70" t="s">
        <v>136</v>
      </c>
      <c r="S54" s="70" t="s">
        <v>137</v>
      </c>
      <c r="T54" s="70" t="s">
        <v>138</v>
      </c>
      <c r="U54" s="70" t="s">
        <v>139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1:41" ht="76.5" customHeight="1" x14ac:dyDescent="0.15">
      <c r="A55" s="62"/>
      <c r="B55" s="62"/>
      <c r="C55" s="62"/>
      <c r="D55" s="62"/>
      <c r="E55" s="62"/>
      <c r="F55" s="62"/>
      <c r="G55" s="62"/>
      <c r="H55" s="66"/>
      <c r="I55" s="66"/>
      <c r="J55" s="66"/>
      <c r="K55" s="66"/>
      <c r="L55" s="66"/>
      <c r="M55" s="66"/>
      <c r="N55" s="66"/>
      <c r="O55" s="66"/>
      <c r="P55" s="31" t="s">
        <v>252</v>
      </c>
      <c r="Q55" s="18" t="s">
        <v>253</v>
      </c>
      <c r="R55" s="59"/>
      <c r="S55" s="59"/>
      <c r="T55" s="59"/>
      <c r="U55" s="5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1:41" ht="49" customHeight="1" x14ac:dyDescent="0.15">
      <c r="A56" s="118">
        <v>21</v>
      </c>
      <c r="B56" s="119" t="s">
        <v>254</v>
      </c>
      <c r="C56" s="118" t="s">
        <v>43</v>
      </c>
      <c r="D56" s="118" t="s">
        <v>98</v>
      </c>
      <c r="E56" s="124">
        <v>0.02</v>
      </c>
      <c r="F56" s="118" t="s">
        <v>255</v>
      </c>
      <c r="G56" s="118" t="s">
        <v>233</v>
      </c>
      <c r="H56" s="118" t="s">
        <v>256</v>
      </c>
      <c r="I56" s="118" t="s">
        <v>47</v>
      </c>
      <c r="J56" s="118">
        <v>3</v>
      </c>
      <c r="K56" s="118">
        <v>5</v>
      </c>
      <c r="L56" s="118">
        <f>J56/K56</f>
        <v>0.6</v>
      </c>
      <c r="M56" s="118">
        <v>2024</v>
      </c>
      <c r="N56" s="118">
        <v>1</v>
      </c>
      <c r="O56" s="123">
        <v>0.8</v>
      </c>
      <c r="P56" s="31" t="s">
        <v>257</v>
      </c>
      <c r="Q56" s="18" t="s">
        <v>258</v>
      </c>
      <c r="R56" s="70" t="s">
        <v>39</v>
      </c>
      <c r="S56" s="70" t="s">
        <v>179</v>
      </c>
      <c r="T56" s="70" t="s">
        <v>259</v>
      </c>
      <c r="U56" s="70" t="s">
        <v>180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  <row r="57" spans="1:41" ht="39" customHeight="1" x14ac:dyDescent="0.15">
      <c r="A57" s="73"/>
      <c r="B57" s="73"/>
      <c r="C57" s="73"/>
      <c r="D57" s="73"/>
      <c r="E57" s="73"/>
      <c r="F57" s="73"/>
      <c r="G57" s="73"/>
      <c r="H57" s="84"/>
      <c r="I57" s="84"/>
      <c r="J57" s="84"/>
      <c r="K57" s="84"/>
      <c r="L57" s="84"/>
      <c r="M57" s="84"/>
      <c r="N57" s="84"/>
      <c r="O57" s="84"/>
      <c r="P57" s="31" t="s">
        <v>260</v>
      </c>
      <c r="Q57" s="18" t="s">
        <v>261</v>
      </c>
      <c r="R57" s="71"/>
      <c r="S57" s="71"/>
      <c r="T57" s="71"/>
      <c r="U57" s="71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</row>
    <row r="58" spans="1:41" ht="39" customHeight="1" x14ac:dyDescent="0.15">
      <c r="A58" s="62"/>
      <c r="B58" s="62"/>
      <c r="C58" s="62"/>
      <c r="D58" s="62"/>
      <c r="E58" s="62"/>
      <c r="F58" s="62"/>
      <c r="G58" s="62"/>
      <c r="H58" s="66"/>
      <c r="I58" s="66"/>
      <c r="J58" s="66"/>
      <c r="K58" s="66"/>
      <c r="L58" s="66"/>
      <c r="M58" s="66"/>
      <c r="N58" s="66"/>
      <c r="O58" s="66"/>
      <c r="P58" s="31" t="s">
        <v>262</v>
      </c>
      <c r="Q58" s="18" t="s">
        <v>263</v>
      </c>
      <c r="R58" s="59"/>
      <c r="S58" s="59"/>
      <c r="T58" s="59"/>
      <c r="U58" s="59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</row>
    <row r="59" spans="1:41" ht="58" customHeight="1" x14ac:dyDescent="0.15">
      <c r="A59" s="128">
        <v>22</v>
      </c>
      <c r="B59" s="155" t="s">
        <v>254</v>
      </c>
      <c r="C59" s="128" t="s">
        <v>43</v>
      </c>
      <c r="D59" s="128" t="s">
        <v>98</v>
      </c>
      <c r="E59" s="129">
        <v>0.01</v>
      </c>
      <c r="F59" s="128" t="s">
        <v>264</v>
      </c>
      <c r="G59" s="128" t="s">
        <v>265</v>
      </c>
      <c r="H59" s="126" t="s">
        <v>266</v>
      </c>
      <c r="I59" s="126" t="s">
        <v>47</v>
      </c>
      <c r="J59" s="126">
        <v>0</v>
      </c>
      <c r="K59" s="126">
        <v>0</v>
      </c>
      <c r="L59" s="126">
        <v>0</v>
      </c>
      <c r="M59" s="126">
        <v>2024</v>
      </c>
      <c r="N59" s="125">
        <v>0.15</v>
      </c>
      <c r="O59" s="125">
        <v>0</v>
      </c>
      <c r="P59" s="32" t="s">
        <v>267</v>
      </c>
      <c r="Q59" s="33" t="s">
        <v>268</v>
      </c>
      <c r="R59" s="127" t="s">
        <v>39</v>
      </c>
      <c r="S59" s="127" t="s">
        <v>452</v>
      </c>
      <c r="T59" s="127" t="s">
        <v>220</v>
      </c>
      <c r="U59" s="127" t="s">
        <v>269</v>
      </c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</row>
    <row r="60" spans="1:41" ht="38" customHeight="1" x14ac:dyDescent="0.15">
      <c r="A60" s="73"/>
      <c r="B60" s="73"/>
      <c r="C60" s="73"/>
      <c r="D60" s="73"/>
      <c r="E60" s="73"/>
      <c r="F60" s="73"/>
      <c r="G60" s="73"/>
      <c r="H60" s="84"/>
      <c r="I60" s="84"/>
      <c r="J60" s="84"/>
      <c r="K60" s="84"/>
      <c r="L60" s="84"/>
      <c r="M60" s="84"/>
      <c r="N60" s="84"/>
      <c r="O60" s="84"/>
      <c r="P60" s="32" t="s">
        <v>270</v>
      </c>
      <c r="Q60" s="33" t="s">
        <v>271</v>
      </c>
      <c r="R60" s="71"/>
      <c r="S60" s="71"/>
      <c r="T60" s="71"/>
      <c r="U60" s="71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</row>
    <row r="61" spans="1:41" ht="38" customHeight="1" x14ac:dyDescent="0.15">
      <c r="A61" s="62"/>
      <c r="B61" s="62"/>
      <c r="C61" s="62"/>
      <c r="D61" s="62"/>
      <c r="E61" s="62"/>
      <c r="F61" s="62"/>
      <c r="G61" s="62"/>
      <c r="H61" s="66"/>
      <c r="I61" s="66"/>
      <c r="J61" s="66"/>
      <c r="K61" s="66"/>
      <c r="L61" s="66"/>
      <c r="M61" s="66"/>
      <c r="N61" s="66"/>
      <c r="O61" s="66"/>
      <c r="P61" s="32" t="s">
        <v>272</v>
      </c>
      <c r="Q61" s="33" t="s">
        <v>273</v>
      </c>
      <c r="R61" s="59"/>
      <c r="S61" s="59"/>
      <c r="T61" s="59"/>
      <c r="U61" s="59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</row>
    <row r="62" spans="1:41" ht="51" customHeight="1" x14ac:dyDescent="0.15">
      <c r="A62" s="128">
        <v>23</v>
      </c>
      <c r="B62" s="128" t="s">
        <v>129</v>
      </c>
      <c r="C62" s="128" t="s">
        <v>43</v>
      </c>
      <c r="D62" s="128" t="s">
        <v>98</v>
      </c>
      <c r="E62" s="129">
        <v>0.02</v>
      </c>
      <c r="F62" s="128" t="s">
        <v>274</v>
      </c>
      <c r="G62" s="128" t="s">
        <v>233</v>
      </c>
      <c r="H62" s="126" t="s">
        <v>256</v>
      </c>
      <c r="I62" s="126" t="s">
        <v>37</v>
      </c>
      <c r="J62" s="126">
        <v>1</v>
      </c>
      <c r="K62" s="126"/>
      <c r="L62" s="126"/>
      <c r="M62" s="126">
        <v>2024</v>
      </c>
      <c r="N62" s="126">
        <v>1</v>
      </c>
      <c r="O62" s="125">
        <v>1</v>
      </c>
      <c r="P62" s="32" t="s">
        <v>275</v>
      </c>
      <c r="Q62" s="33" t="s">
        <v>276</v>
      </c>
      <c r="R62" s="127" t="s">
        <v>39</v>
      </c>
      <c r="S62" s="127" t="s">
        <v>277</v>
      </c>
      <c r="T62" s="127" t="s">
        <v>220</v>
      </c>
      <c r="U62" s="127" t="s">
        <v>269</v>
      </c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</row>
    <row r="63" spans="1:41" ht="53" customHeight="1" x14ac:dyDescent="0.15">
      <c r="A63" s="73"/>
      <c r="B63" s="73"/>
      <c r="C63" s="73"/>
      <c r="D63" s="73"/>
      <c r="E63" s="73"/>
      <c r="F63" s="73"/>
      <c r="G63" s="73"/>
      <c r="H63" s="84"/>
      <c r="I63" s="84"/>
      <c r="J63" s="84"/>
      <c r="K63" s="84"/>
      <c r="L63" s="84"/>
      <c r="M63" s="84"/>
      <c r="N63" s="84"/>
      <c r="O63" s="84"/>
      <c r="P63" s="32" t="s">
        <v>278</v>
      </c>
      <c r="Q63" s="33" t="s">
        <v>279</v>
      </c>
      <c r="R63" s="71"/>
      <c r="S63" s="71"/>
      <c r="T63" s="71"/>
      <c r="U63" s="71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</row>
    <row r="64" spans="1:41" ht="69" customHeight="1" x14ac:dyDescent="0.15">
      <c r="A64" s="73"/>
      <c r="B64" s="73"/>
      <c r="C64" s="73"/>
      <c r="D64" s="73"/>
      <c r="E64" s="73"/>
      <c r="F64" s="73"/>
      <c r="G64" s="73"/>
      <c r="H64" s="84"/>
      <c r="I64" s="84"/>
      <c r="J64" s="84"/>
      <c r="K64" s="84"/>
      <c r="L64" s="84"/>
      <c r="M64" s="84"/>
      <c r="N64" s="84"/>
      <c r="O64" s="84"/>
      <c r="P64" s="32" t="s">
        <v>280</v>
      </c>
      <c r="Q64" s="33" t="s">
        <v>281</v>
      </c>
      <c r="R64" s="71"/>
      <c r="S64" s="71"/>
      <c r="T64" s="71"/>
      <c r="U64" s="71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41" ht="33" customHeight="1" x14ac:dyDescent="0.15">
      <c r="A65" s="62"/>
      <c r="B65" s="62"/>
      <c r="C65" s="62"/>
      <c r="D65" s="62"/>
      <c r="E65" s="62"/>
      <c r="F65" s="62"/>
      <c r="G65" s="62"/>
      <c r="H65" s="66"/>
      <c r="I65" s="66"/>
      <c r="J65" s="66"/>
      <c r="K65" s="66"/>
      <c r="L65" s="66"/>
      <c r="M65" s="66"/>
      <c r="N65" s="66"/>
      <c r="O65" s="66"/>
      <c r="P65" s="32" t="s">
        <v>282</v>
      </c>
      <c r="Q65" s="33" t="s">
        <v>283</v>
      </c>
      <c r="R65" s="59"/>
      <c r="S65" s="59"/>
      <c r="T65" s="59"/>
      <c r="U65" s="59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41" ht="39" customHeight="1" x14ac:dyDescent="0.15">
      <c r="A66" s="128">
        <v>24</v>
      </c>
      <c r="B66" s="128" t="s">
        <v>129</v>
      </c>
      <c r="C66" s="128" t="s">
        <v>43</v>
      </c>
      <c r="D66" s="128" t="s">
        <v>98</v>
      </c>
      <c r="E66" s="129">
        <v>0.01</v>
      </c>
      <c r="F66" s="128" t="s">
        <v>284</v>
      </c>
      <c r="G66" s="128" t="s">
        <v>285</v>
      </c>
      <c r="H66" s="126" t="s">
        <v>286</v>
      </c>
      <c r="I66" s="126" t="s">
        <v>245</v>
      </c>
      <c r="J66" s="126">
        <v>1</v>
      </c>
      <c r="K66" s="126"/>
      <c r="L66" s="126"/>
      <c r="M66" s="126">
        <v>2024</v>
      </c>
      <c r="N66" s="126">
        <v>1</v>
      </c>
      <c r="O66" s="125">
        <v>1</v>
      </c>
      <c r="P66" s="32" t="s">
        <v>287</v>
      </c>
      <c r="Q66" s="33" t="s">
        <v>288</v>
      </c>
      <c r="R66" s="127" t="s">
        <v>39</v>
      </c>
      <c r="S66" s="127" t="s">
        <v>277</v>
      </c>
      <c r="T66" s="127" t="s">
        <v>220</v>
      </c>
      <c r="U66" s="127" t="s">
        <v>269</v>
      </c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41" ht="39" customHeight="1" x14ac:dyDescent="0.15">
      <c r="A67" s="62"/>
      <c r="B67" s="62"/>
      <c r="C67" s="62"/>
      <c r="D67" s="62"/>
      <c r="E67" s="62"/>
      <c r="F67" s="62"/>
      <c r="G67" s="62"/>
      <c r="H67" s="66"/>
      <c r="I67" s="66"/>
      <c r="J67" s="66"/>
      <c r="K67" s="66"/>
      <c r="L67" s="66"/>
      <c r="M67" s="66"/>
      <c r="N67" s="66"/>
      <c r="O67" s="66"/>
      <c r="P67" s="32" t="s">
        <v>289</v>
      </c>
      <c r="Q67" s="33" t="s">
        <v>290</v>
      </c>
      <c r="R67" s="59"/>
      <c r="S67" s="59"/>
      <c r="T67" s="59"/>
      <c r="U67" s="59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</row>
    <row r="68" spans="1:41" ht="58" customHeight="1" x14ac:dyDescent="0.15">
      <c r="A68" s="118">
        <v>25</v>
      </c>
      <c r="B68" s="118" t="s">
        <v>129</v>
      </c>
      <c r="C68" s="118" t="s">
        <v>43</v>
      </c>
      <c r="D68" s="118" t="s">
        <v>98</v>
      </c>
      <c r="E68" s="124">
        <v>0.02</v>
      </c>
      <c r="F68" s="118" t="s">
        <v>291</v>
      </c>
      <c r="G68" s="118" t="s">
        <v>292</v>
      </c>
      <c r="H68" s="118" t="s">
        <v>293</v>
      </c>
      <c r="I68" s="118" t="s">
        <v>47</v>
      </c>
      <c r="J68" s="118">
        <v>68</v>
      </c>
      <c r="K68" s="118">
        <v>506</v>
      </c>
      <c r="L68" s="123">
        <f>J68/K68</f>
        <v>0.13438735177865613</v>
      </c>
      <c r="M68" s="118">
        <v>2024</v>
      </c>
      <c r="N68" s="123">
        <v>0.95</v>
      </c>
      <c r="O68" s="123">
        <v>0.95</v>
      </c>
      <c r="P68" s="31" t="s">
        <v>294</v>
      </c>
      <c r="Q68" s="18" t="s">
        <v>295</v>
      </c>
      <c r="R68" s="70" t="s">
        <v>39</v>
      </c>
      <c r="S68" s="70" t="s">
        <v>296</v>
      </c>
      <c r="T68" s="70"/>
      <c r="U68" s="72" t="s">
        <v>297</v>
      </c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</row>
    <row r="69" spans="1:41" ht="31" customHeight="1" x14ac:dyDescent="0.15">
      <c r="A69" s="73"/>
      <c r="B69" s="73"/>
      <c r="C69" s="73"/>
      <c r="D69" s="73"/>
      <c r="E69" s="73"/>
      <c r="F69" s="73"/>
      <c r="G69" s="73"/>
      <c r="H69" s="84"/>
      <c r="I69" s="84"/>
      <c r="J69" s="84"/>
      <c r="K69" s="84"/>
      <c r="L69" s="84"/>
      <c r="M69" s="84"/>
      <c r="N69" s="84"/>
      <c r="O69" s="84"/>
      <c r="P69" s="31" t="s">
        <v>298</v>
      </c>
      <c r="Q69" s="18" t="s">
        <v>299</v>
      </c>
      <c r="R69" s="71"/>
      <c r="S69" s="71"/>
      <c r="T69" s="71"/>
      <c r="U69" s="71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</row>
    <row r="70" spans="1:41" ht="54" customHeight="1" x14ac:dyDescent="0.15">
      <c r="A70" s="62"/>
      <c r="B70" s="62"/>
      <c r="C70" s="62"/>
      <c r="D70" s="62"/>
      <c r="E70" s="62"/>
      <c r="F70" s="62"/>
      <c r="G70" s="62"/>
      <c r="H70" s="66"/>
      <c r="I70" s="66"/>
      <c r="J70" s="66"/>
      <c r="K70" s="66"/>
      <c r="L70" s="66"/>
      <c r="M70" s="66"/>
      <c r="N70" s="66"/>
      <c r="O70" s="66"/>
      <c r="P70" s="31" t="s">
        <v>300</v>
      </c>
      <c r="Q70" s="18" t="s">
        <v>299</v>
      </c>
      <c r="R70" s="59"/>
      <c r="S70" s="59"/>
      <c r="T70" s="59"/>
      <c r="U70" s="59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</row>
    <row r="71" spans="1:41" ht="40.5" customHeight="1" x14ac:dyDescent="0.15">
      <c r="A71" s="118">
        <v>26</v>
      </c>
      <c r="B71" s="118" t="s">
        <v>129</v>
      </c>
      <c r="C71" s="118" t="s">
        <v>43</v>
      </c>
      <c r="D71" s="118" t="s">
        <v>98</v>
      </c>
      <c r="E71" s="124">
        <v>0.02</v>
      </c>
      <c r="F71" s="118" t="s">
        <v>301</v>
      </c>
      <c r="G71" s="118" t="s">
        <v>302</v>
      </c>
      <c r="H71" s="118" t="s">
        <v>303</v>
      </c>
      <c r="I71" s="118" t="s">
        <v>47</v>
      </c>
      <c r="J71" s="118">
        <v>85</v>
      </c>
      <c r="K71" s="118">
        <v>507</v>
      </c>
      <c r="L71" s="123">
        <f>J71/K71</f>
        <v>0.16765285996055226</v>
      </c>
      <c r="M71" s="118">
        <v>2024</v>
      </c>
      <c r="N71" s="123">
        <v>0.95</v>
      </c>
      <c r="O71" s="123">
        <v>0.95</v>
      </c>
      <c r="P71" s="31" t="s">
        <v>304</v>
      </c>
      <c r="Q71" s="18" t="s">
        <v>295</v>
      </c>
      <c r="R71" s="70" t="s">
        <v>39</v>
      </c>
      <c r="S71" s="70" t="s">
        <v>296</v>
      </c>
      <c r="T71" s="70"/>
      <c r="U71" s="72" t="s">
        <v>297</v>
      </c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</row>
    <row r="72" spans="1:41" ht="38" customHeight="1" x14ac:dyDescent="0.15">
      <c r="A72" s="73"/>
      <c r="B72" s="73"/>
      <c r="C72" s="73"/>
      <c r="D72" s="73"/>
      <c r="E72" s="73"/>
      <c r="F72" s="73"/>
      <c r="G72" s="73"/>
      <c r="H72" s="84"/>
      <c r="I72" s="84"/>
      <c r="J72" s="84"/>
      <c r="K72" s="84"/>
      <c r="L72" s="84"/>
      <c r="M72" s="84"/>
      <c r="N72" s="84"/>
      <c r="O72" s="84"/>
      <c r="P72" s="31" t="s">
        <v>298</v>
      </c>
      <c r="Q72" s="18" t="s">
        <v>299</v>
      </c>
      <c r="R72" s="71"/>
      <c r="S72" s="71"/>
      <c r="T72" s="71"/>
      <c r="U72" s="71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</row>
    <row r="73" spans="1:41" ht="30" customHeight="1" x14ac:dyDescent="0.15">
      <c r="A73" s="62"/>
      <c r="B73" s="62"/>
      <c r="C73" s="62"/>
      <c r="D73" s="62"/>
      <c r="E73" s="62"/>
      <c r="F73" s="62"/>
      <c r="G73" s="62"/>
      <c r="H73" s="66"/>
      <c r="I73" s="66"/>
      <c r="J73" s="66"/>
      <c r="K73" s="66"/>
      <c r="L73" s="66"/>
      <c r="M73" s="66"/>
      <c r="N73" s="66"/>
      <c r="O73" s="66"/>
      <c r="P73" s="31" t="s">
        <v>300</v>
      </c>
      <c r="Q73" s="18" t="s">
        <v>299</v>
      </c>
      <c r="R73" s="59"/>
      <c r="S73" s="59"/>
      <c r="T73" s="59"/>
      <c r="U73" s="5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</row>
    <row r="74" spans="1:41" ht="41.25" customHeight="1" thickBot="1" x14ac:dyDescent="0.2">
      <c r="A74" s="147">
        <v>27</v>
      </c>
      <c r="B74" s="70" t="s">
        <v>129</v>
      </c>
      <c r="C74" s="70" t="s">
        <v>43</v>
      </c>
      <c r="D74" s="70" t="s">
        <v>98</v>
      </c>
      <c r="E74" s="148">
        <v>0.02</v>
      </c>
      <c r="F74" s="70" t="s">
        <v>305</v>
      </c>
      <c r="G74" s="70" t="s">
        <v>306</v>
      </c>
      <c r="H74" s="70" t="s">
        <v>307</v>
      </c>
      <c r="I74" s="70" t="s">
        <v>47</v>
      </c>
      <c r="J74" s="70">
        <v>107</v>
      </c>
      <c r="K74" s="70">
        <v>508</v>
      </c>
      <c r="L74" s="151">
        <f>J74/K74</f>
        <v>0.21062992125984251</v>
      </c>
      <c r="M74" s="70">
        <v>2023</v>
      </c>
      <c r="N74" s="151">
        <v>0.95</v>
      </c>
      <c r="O74" s="151">
        <v>0.95</v>
      </c>
      <c r="P74" s="42" t="s">
        <v>308</v>
      </c>
      <c r="Q74" s="25" t="s">
        <v>295</v>
      </c>
      <c r="R74" s="70" t="s">
        <v>39</v>
      </c>
      <c r="S74" s="70" t="s">
        <v>296</v>
      </c>
      <c r="T74" s="70"/>
      <c r="U74" s="72" t="s">
        <v>297</v>
      </c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</row>
    <row r="75" spans="1:41" ht="41" customHeight="1" thickBot="1" x14ac:dyDescent="0.2">
      <c r="A75" s="76"/>
      <c r="B75" s="71"/>
      <c r="C75" s="71"/>
      <c r="D75" s="71"/>
      <c r="E75" s="71"/>
      <c r="F75" s="71"/>
      <c r="G75" s="71"/>
      <c r="H75" s="149"/>
      <c r="I75" s="149"/>
      <c r="J75" s="149"/>
      <c r="K75" s="149"/>
      <c r="L75" s="149"/>
      <c r="M75" s="149"/>
      <c r="N75" s="149"/>
      <c r="O75" s="149"/>
      <c r="P75" s="42" t="s">
        <v>298</v>
      </c>
      <c r="Q75" s="25" t="s">
        <v>299</v>
      </c>
      <c r="R75" s="71"/>
      <c r="S75" s="71"/>
      <c r="T75" s="71"/>
      <c r="U75" s="71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</row>
    <row r="76" spans="1:41" ht="47" customHeight="1" thickBot="1" x14ac:dyDescent="0.2">
      <c r="A76" s="77"/>
      <c r="B76" s="59"/>
      <c r="C76" s="59"/>
      <c r="D76" s="59"/>
      <c r="E76" s="59"/>
      <c r="F76" s="59"/>
      <c r="G76" s="59"/>
      <c r="H76" s="150"/>
      <c r="I76" s="150"/>
      <c r="J76" s="150"/>
      <c r="K76" s="150"/>
      <c r="L76" s="150"/>
      <c r="M76" s="150"/>
      <c r="N76" s="150"/>
      <c r="O76" s="150"/>
      <c r="P76" s="42" t="s">
        <v>309</v>
      </c>
      <c r="Q76" s="25" t="s">
        <v>299</v>
      </c>
      <c r="R76" s="90"/>
      <c r="S76" s="90"/>
      <c r="T76" s="90"/>
      <c r="U76" s="9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</row>
    <row r="77" spans="1:41" ht="14.25" customHeight="1" x14ac:dyDescent="0.15">
      <c r="A77" s="43"/>
      <c r="E77" s="44"/>
      <c r="F77" s="45"/>
      <c r="G77" s="43"/>
      <c r="H77" s="45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</row>
    <row r="78" spans="1:41" ht="14.25" customHeight="1" x14ac:dyDescent="0.15">
      <c r="A78" s="43"/>
      <c r="E78" s="46">
        <f>SUM(E12:E76)</f>
        <v>0.60000000000000009</v>
      </c>
      <c r="F78" s="45"/>
      <c r="G78" s="43"/>
      <c r="H78" s="45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</row>
    <row r="79" spans="1:41" ht="14.25" customHeight="1" x14ac:dyDescent="0.15">
      <c r="A79" s="43"/>
      <c r="E79" s="44"/>
      <c r="F79" s="45"/>
      <c r="G79" s="43"/>
      <c r="H79" s="45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</row>
    <row r="80" spans="1:41" ht="14.25" customHeight="1" x14ac:dyDescent="0.15">
      <c r="A80" s="43"/>
      <c r="E80" s="44"/>
      <c r="F80" s="45"/>
      <c r="G80" s="43"/>
      <c r="H80" s="45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</row>
    <row r="81" spans="1:41" ht="14.25" customHeight="1" x14ac:dyDescent="0.15">
      <c r="A81" s="43"/>
      <c r="E81" s="44"/>
      <c r="F81" s="45"/>
      <c r="G81" s="43"/>
      <c r="H81" s="45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</row>
    <row r="82" spans="1:41" ht="14.25" customHeight="1" x14ac:dyDescent="0.15">
      <c r="A82" s="43"/>
      <c r="E82" s="44"/>
      <c r="F82" s="45"/>
      <c r="G82" s="43"/>
      <c r="H82" s="45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</row>
    <row r="83" spans="1:41" ht="14.25" customHeight="1" x14ac:dyDescent="0.15">
      <c r="A83" s="43"/>
      <c r="E83" s="44"/>
      <c r="F83" s="43"/>
      <c r="G83" s="43"/>
      <c r="H83" s="45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</row>
    <row r="84" spans="1:41" ht="14.25" customHeight="1" x14ac:dyDescent="0.15">
      <c r="A84" s="43"/>
      <c r="E84" s="44"/>
      <c r="F84" s="43"/>
      <c r="G84" s="43"/>
      <c r="H84" s="45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</row>
    <row r="85" spans="1:41" ht="14.25" customHeight="1" x14ac:dyDescent="0.15">
      <c r="A85" s="43"/>
      <c r="E85" s="44"/>
      <c r="F85" s="43"/>
      <c r="G85" s="43"/>
      <c r="H85" s="45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</row>
    <row r="86" spans="1:41" ht="14.25" customHeight="1" x14ac:dyDescent="0.15">
      <c r="A86" s="43"/>
      <c r="E86" s="44"/>
      <c r="F86" s="43"/>
      <c r="G86" s="43"/>
      <c r="H86" s="45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</row>
    <row r="87" spans="1:41" ht="14.25" customHeight="1" x14ac:dyDescent="0.15">
      <c r="A87" s="43"/>
      <c r="E87" s="44"/>
      <c r="F87" s="43"/>
      <c r="G87" s="43"/>
      <c r="H87" s="45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</row>
    <row r="88" spans="1:41" ht="14.25" customHeight="1" x14ac:dyDescent="0.15">
      <c r="A88" s="43"/>
      <c r="E88" s="44"/>
      <c r="F88" s="43"/>
      <c r="G88" s="43"/>
      <c r="H88" s="45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</row>
    <row r="89" spans="1:41" ht="14.25" customHeight="1" x14ac:dyDescent="0.15">
      <c r="A89" s="43"/>
      <c r="E89" s="44"/>
      <c r="F89" s="43"/>
      <c r="G89" s="43"/>
      <c r="H89" s="45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</row>
    <row r="90" spans="1:41" ht="14.25" customHeight="1" x14ac:dyDescent="0.15">
      <c r="A90" s="43"/>
      <c r="E90" s="44"/>
      <c r="F90" s="43"/>
      <c r="G90" s="43"/>
      <c r="H90" s="45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</row>
    <row r="91" spans="1:41" ht="14.25" customHeight="1" x14ac:dyDescent="0.15">
      <c r="A91" s="43"/>
      <c r="E91" s="44"/>
      <c r="F91" s="43"/>
      <c r="G91" s="43"/>
      <c r="H91" s="45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</row>
    <row r="92" spans="1:41" ht="14.25" customHeight="1" x14ac:dyDescent="0.15">
      <c r="A92" s="43"/>
      <c r="E92" s="44"/>
      <c r="F92" s="43"/>
      <c r="G92" s="43"/>
      <c r="H92" s="45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</row>
    <row r="93" spans="1:41" ht="14.25" customHeight="1" x14ac:dyDescent="0.15">
      <c r="A93" s="43"/>
      <c r="E93" s="44"/>
      <c r="F93" s="43"/>
      <c r="G93" s="43"/>
      <c r="H93" s="45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</row>
    <row r="94" spans="1:41" ht="14.25" customHeight="1" x14ac:dyDescent="0.15">
      <c r="A94" s="43"/>
      <c r="E94" s="44"/>
      <c r="F94" s="43"/>
      <c r="G94" s="43"/>
      <c r="H94" s="45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</row>
    <row r="95" spans="1:41" ht="14.25" customHeight="1" x14ac:dyDescent="0.15">
      <c r="A95" s="43"/>
      <c r="E95" s="44"/>
      <c r="F95" s="43"/>
      <c r="G95" s="43"/>
      <c r="H95" s="45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</row>
    <row r="96" spans="1:41" ht="14.25" customHeight="1" x14ac:dyDescent="0.15">
      <c r="A96" s="43"/>
      <c r="E96" s="44"/>
      <c r="F96" s="43"/>
      <c r="G96" s="43"/>
      <c r="H96" s="45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</row>
    <row r="97" spans="1:41" ht="14.25" customHeight="1" x14ac:dyDescent="0.15">
      <c r="A97" s="43"/>
      <c r="E97" s="44"/>
      <c r="F97" s="43"/>
      <c r="G97" s="43"/>
      <c r="H97" s="45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</row>
    <row r="98" spans="1:41" ht="14.25" customHeight="1" x14ac:dyDescent="0.15">
      <c r="A98" s="43"/>
      <c r="E98" s="44"/>
      <c r="F98" s="43"/>
      <c r="G98" s="43"/>
      <c r="H98" s="45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</row>
    <row r="99" spans="1:41" ht="14.25" customHeight="1" x14ac:dyDescent="0.15">
      <c r="A99" s="43"/>
      <c r="E99" s="44"/>
      <c r="F99" s="43"/>
      <c r="G99" s="43"/>
      <c r="H99" s="45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</row>
    <row r="100" spans="1:41" ht="14.25" customHeight="1" x14ac:dyDescent="0.15">
      <c r="A100" s="43"/>
      <c r="E100" s="44"/>
      <c r="F100" s="43"/>
      <c r="G100" s="43"/>
      <c r="H100" s="45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</row>
    <row r="101" spans="1:41" ht="14.25" customHeight="1" x14ac:dyDescent="0.15">
      <c r="A101" s="43"/>
      <c r="E101" s="44"/>
      <c r="F101" s="43"/>
      <c r="G101" s="43"/>
      <c r="H101" s="45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</row>
    <row r="102" spans="1:41" ht="14.25" customHeight="1" x14ac:dyDescent="0.15">
      <c r="A102" s="43"/>
      <c r="E102" s="44"/>
      <c r="F102" s="43"/>
      <c r="G102" s="43"/>
      <c r="H102" s="45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</row>
    <row r="103" spans="1:41" ht="14.25" customHeight="1" x14ac:dyDescent="0.15">
      <c r="A103" s="43"/>
      <c r="E103" s="44"/>
      <c r="F103" s="43"/>
      <c r="G103" s="43"/>
      <c r="H103" s="45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</row>
    <row r="104" spans="1:41" ht="14.25" customHeight="1" x14ac:dyDescent="0.15">
      <c r="A104" s="43"/>
      <c r="E104" s="44"/>
      <c r="F104" s="43"/>
      <c r="G104" s="43"/>
      <c r="H104" s="45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</row>
    <row r="105" spans="1:41" ht="14.25" customHeight="1" x14ac:dyDescent="0.15">
      <c r="A105" s="43"/>
      <c r="E105" s="44"/>
      <c r="F105" s="43"/>
      <c r="G105" s="43"/>
      <c r="H105" s="45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</row>
    <row r="106" spans="1:41" ht="14.25" customHeight="1" x14ac:dyDescent="0.15">
      <c r="A106" s="43"/>
      <c r="E106" s="44"/>
      <c r="F106" s="43"/>
      <c r="G106" s="43"/>
      <c r="H106" s="45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</row>
    <row r="107" spans="1:41" ht="14.25" customHeight="1" x14ac:dyDescent="0.15">
      <c r="A107" s="43"/>
      <c r="E107" s="44"/>
      <c r="F107" s="43"/>
      <c r="G107" s="43"/>
      <c r="H107" s="45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</row>
    <row r="108" spans="1:41" ht="14.25" customHeight="1" x14ac:dyDescent="0.15">
      <c r="A108" s="43"/>
      <c r="E108" s="44"/>
      <c r="F108" s="43"/>
      <c r="G108" s="43"/>
      <c r="H108" s="45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</row>
    <row r="109" spans="1:41" ht="14.25" customHeight="1" x14ac:dyDescent="0.15">
      <c r="A109" s="43"/>
      <c r="E109" s="44"/>
      <c r="F109" s="43"/>
      <c r="G109" s="43"/>
      <c r="H109" s="45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</row>
    <row r="110" spans="1:41" ht="14.25" customHeight="1" x14ac:dyDescent="0.15">
      <c r="A110" s="43"/>
      <c r="E110" s="44"/>
      <c r="F110" s="43"/>
      <c r="G110" s="43"/>
      <c r="H110" s="45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</row>
    <row r="111" spans="1:41" ht="14.25" customHeight="1" x14ac:dyDescent="0.15">
      <c r="A111" s="43"/>
      <c r="E111" s="44"/>
      <c r="F111" s="43"/>
      <c r="G111" s="43"/>
      <c r="H111" s="45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</row>
    <row r="112" spans="1:41" ht="14.25" customHeight="1" x14ac:dyDescent="0.15">
      <c r="A112" s="43"/>
      <c r="E112" s="44"/>
      <c r="F112" s="43"/>
      <c r="G112" s="43"/>
      <c r="H112" s="45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</row>
    <row r="113" spans="1:41" ht="14.25" customHeight="1" x14ac:dyDescent="0.15">
      <c r="A113" s="43"/>
      <c r="E113" s="44"/>
      <c r="F113" s="43"/>
      <c r="G113" s="43"/>
      <c r="H113" s="45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1:41" ht="14.25" customHeight="1" x14ac:dyDescent="0.15">
      <c r="A114" s="43"/>
      <c r="E114" s="44"/>
      <c r="F114" s="43"/>
      <c r="G114" s="43"/>
      <c r="H114" s="45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</row>
    <row r="115" spans="1:41" ht="14.25" customHeight="1" x14ac:dyDescent="0.15">
      <c r="A115" s="43"/>
      <c r="E115" s="44"/>
      <c r="F115" s="43"/>
      <c r="G115" s="43"/>
      <c r="H115" s="45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</row>
    <row r="116" spans="1:41" ht="14.25" customHeight="1" x14ac:dyDescent="0.15">
      <c r="A116" s="43"/>
      <c r="E116" s="44"/>
      <c r="F116" s="43"/>
      <c r="G116" s="43"/>
      <c r="H116" s="45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</row>
    <row r="117" spans="1:41" ht="14.25" customHeight="1" x14ac:dyDescent="0.15">
      <c r="A117" s="43"/>
      <c r="E117" s="44"/>
      <c r="F117" s="43"/>
      <c r="G117" s="43"/>
      <c r="H117" s="45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</row>
    <row r="118" spans="1:41" ht="14.25" customHeight="1" x14ac:dyDescent="0.15">
      <c r="A118" s="43"/>
      <c r="E118" s="44"/>
      <c r="F118" s="43"/>
      <c r="G118" s="43"/>
      <c r="H118" s="45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</row>
    <row r="119" spans="1:41" ht="14.25" customHeight="1" x14ac:dyDescent="0.15">
      <c r="A119" s="43"/>
      <c r="E119" s="44"/>
      <c r="F119" s="43"/>
      <c r="G119" s="43"/>
      <c r="H119" s="45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</row>
    <row r="120" spans="1:41" ht="14.25" customHeight="1" x14ac:dyDescent="0.15">
      <c r="A120" s="43"/>
      <c r="E120" s="44"/>
      <c r="F120" s="43"/>
      <c r="G120" s="43"/>
      <c r="H120" s="45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</row>
    <row r="121" spans="1:41" ht="14.25" customHeight="1" x14ac:dyDescent="0.15">
      <c r="A121" s="43"/>
      <c r="E121" s="44"/>
      <c r="F121" s="43"/>
      <c r="G121" s="43"/>
      <c r="H121" s="45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</row>
    <row r="122" spans="1:41" ht="14.25" customHeight="1" x14ac:dyDescent="0.15">
      <c r="A122" s="43"/>
      <c r="E122" s="44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</row>
    <row r="123" spans="1:41" ht="14.25" customHeight="1" x14ac:dyDescent="0.15">
      <c r="A123" s="43"/>
      <c r="E123" s="44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</row>
    <row r="124" spans="1:41" ht="14.25" customHeight="1" x14ac:dyDescent="0.15">
      <c r="A124" s="43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</row>
    <row r="125" spans="1:41" ht="14.25" customHeight="1" x14ac:dyDescent="0.15">
      <c r="A125" s="43"/>
      <c r="E125" s="44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</row>
    <row r="126" spans="1:41" ht="14.25" customHeight="1" x14ac:dyDescent="0.15">
      <c r="A126" s="43"/>
      <c r="E126" s="44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</row>
    <row r="127" spans="1:41" ht="14.25" customHeight="1" x14ac:dyDescent="0.15">
      <c r="A127" s="43"/>
      <c r="E127" s="44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</row>
    <row r="128" spans="1:41" ht="14.25" customHeight="1" x14ac:dyDescent="0.15">
      <c r="A128" s="43"/>
      <c r="E128" s="44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</row>
    <row r="129" spans="1:41" ht="14.25" customHeight="1" x14ac:dyDescent="0.15">
      <c r="A129" s="43"/>
      <c r="E129" s="44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</row>
    <row r="130" spans="1:41" ht="14.25" customHeight="1" x14ac:dyDescent="0.15">
      <c r="A130" s="43"/>
      <c r="E130" s="44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</row>
    <row r="131" spans="1:41" ht="14.25" customHeight="1" x14ac:dyDescent="0.15">
      <c r="A131" s="43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</row>
    <row r="132" spans="1:41" ht="14.25" customHeight="1" x14ac:dyDescent="0.15">
      <c r="A132" s="43"/>
      <c r="E132" s="44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</row>
    <row r="133" spans="1:41" ht="14.25" customHeight="1" x14ac:dyDescent="0.15">
      <c r="A133" s="43"/>
      <c r="E133" s="44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</row>
    <row r="134" spans="1:41" ht="14.25" customHeight="1" x14ac:dyDescent="0.15">
      <c r="A134" s="43"/>
      <c r="E134" s="44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</row>
    <row r="135" spans="1:41" ht="14.25" customHeight="1" x14ac:dyDescent="0.15">
      <c r="A135" s="43"/>
      <c r="E135" s="44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</row>
    <row r="136" spans="1:41" ht="14.25" customHeight="1" x14ac:dyDescent="0.15">
      <c r="A136" s="43"/>
      <c r="E136" s="44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</row>
    <row r="137" spans="1:41" ht="14.25" customHeight="1" x14ac:dyDescent="0.15">
      <c r="A137" s="43"/>
      <c r="E137" s="44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</row>
    <row r="138" spans="1:41" ht="14.25" customHeight="1" x14ac:dyDescent="0.15">
      <c r="A138" s="43"/>
      <c r="E138" s="44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</row>
    <row r="139" spans="1:41" ht="14.25" customHeight="1" x14ac:dyDescent="0.15">
      <c r="A139" s="43"/>
      <c r="E139" s="44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</row>
    <row r="140" spans="1:41" ht="14.25" customHeight="1" x14ac:dyDescent="0.15">
      <c r="A140" s="43"/>
      <c r="E140" s="44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</row>
    <row r="141" spans="1:41" ht="14.25" customHeight="1" x14ac:dyDescent="0.15">
      <c r="A141" s="43"/>
      <c r="E141" s="44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</row>
    <row r="142" spans="1:41" ht="14.25" customHeight="1" x14ac:dyDescent="0.15">
      <c r="A142" s="43"/>
      <c r="E142" s="44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</row>
    <row r="143" spans="1:41" ht="14.25" customHeight="1" x14ac:dyDescent="0.15">
      <c r="A143" s="43"/>
      <c r="E143" s="44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</row>
    <row r="144" spans="1:41" ht="14.25" customHeight="1" x14ac:dyDescent="0.15">
      <c r="A144" s="43"/>
      <c r="E144" s="44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</row>
    <row r="145" spans="1:41" ht="14.25" customHeight="1" x14ac:dyDescent="0.15">
      <c r="A145" s="43"/>
      <c r="E145" s="44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</row>
    <row r="146" spans="1:41" ht="14.25" customHeight="1" x14ac:dyDescent="0.15">
      <c r="A146" s="43"/>
      <c r="E146" s="44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</row>
    <row r="147" spans="1:41" ht="14.25" customHeight="1" x14ac:dyDescent="0.15">
      <c r="A147" s="43"/>
      <c r="E147" s="44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</row>
    <row r="148" spans="1:41" ht="14.25" customHeight="1" x14ac:dyDescent="0.15">
      <c r="A148" s="43"/>
      <c r="E148" s="44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</row>
    <row r="149" spans="1:41" ht="14.25" customHeight="1" x14ac:dyDescent="0.15">
      <c r="A149" s="43"/>
      <c r="E149" s="44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</row>
    <row r="150" spans="1:41" ht="14.25" customHeight="1" x14ac:dyDescent="0.15">
      <c r="A150" s="43"/>
      <c r="E150" s="44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</row>
    <row r="151" spans="1:41" ht="14.25" customHeight="1" x14ac:dyDescent="0.15">
      <c r="A151" s="43"/>
      <c r="E151" s="44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</row>
    <row r="152" spans="1:41" ht="14.25" customHeight="1" x14ac:dyDescent="0.15">
      <c r="A152" s="43"/>
      <c r="E152" s="44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</row>
    <row r="153" spans="1:41" ht="14.25" customHeight="1" x14ac:dyDescent="0.15">
      <c r="A153" s="43"/>
      <c r="E153" s="44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</row>
    <row r="154" spans="1:41" ht="14.25" customHeight="1" x14ac:dyDescent="0.15">
      <c r="A154" s="43"/>
      <c r="E154" s="44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</row>
    <row r="155" spans="1:41" ht="14.25" customHeight="1" x14ac:dyDescent="0.15">
      <c r="A155" s="43"/>
      <c r="E155" s="44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</row>
    <row r="156" spans="1:41" ht="14.25" customHeight="1" x14ac:dyDescent="0.15">
      <c r="A156" s="43"/>
      <c r="E156" s="44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</row>
    <row r="157" spans="1:41" ht="14.25" customHeight="1" x14ac:dyDescent="0.15">
      <c r="A157" s="43"/>
      <c r="E157" s="44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</row>
    <row r="158" spans="1:41" ht="14.25" customHeight="1" x14ac:dyDescent="0.15">
      <c r="A158" s="43"/>
      <c r="E158" s="44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</row>
    <row r="159" spans="1:41" ht="14.25" customHeight="1" x14ac:dyDescent="0.15">
      <c r="A159" s="43"/>
      <c r="E159" s="44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</row>
    <row r="160" spans="1:41" ht="14.25" customHeight="1" x14ac:dyDescent="0.15">
      <c r="A160" s="43"/>
      <c r="E160" s="44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</row>
    <row r="161" spans="1:41" ht="14.25" customHeight="1" x14ac:dyDescent="0.15">
      <c r="A161" s="43"/>
      <c r="E161" s="44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</row>
    <row r="162" spans="1:41" ht="14.25" customHeight="1" x14ac:dyDescent="0.15">
      <c r="A162" s="43"/>
      <c r="E162" s="44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</row>
    <row r="163" spans="1:41" ht="14.25" customHeight="1" x14ac:dyDescent="0.15">
      <c r="A163" s="43"/>
      <c r="E163" s="44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</row>
    <row r="164" spans="1:41" ht="14.25" customHeight="1" x14ac:dyDescent="0.15">
      <c r="A164" s="43"/>
      <c r="E164" s="44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</row>
    <row r="165" spans="1:41" ht="14.25" customHeight="1" x14ac:dyDescent="0.15">
      <c r="A165" s="43"/>
      <c r="E165" s="44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</row>
    <row r="166" spans="1:41" ht="14.25" customHeight="1" x14ac:dyDescent="0.15">
      <c r="A166" s="43"/>
      <c r="E166" s="44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</row>
    <row r="167" spans="1:41" ht="14.25" customHeight="1" x14ac:dyDescent="0.15">
      <c r="A167" s="43"/>
      <c r="E167" s="44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</row>
    <row r="168" spans="1:41" ht="14.25" customHeight="1" x14ac:dyDescent="0.15">
      <c r="A168" s="43"/>
      <c r="E168" s="44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</row>
    <row r="169" spans="1:41" ht="14.25" customHeight="1" x14ac:dyDescent="0.15">
      <c r="A169" s="43"/>
      <c r="E169" s="44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</row>
    <row r="170" spans="1:41" ht="14.25" customHeight="1" x14ac:dyDescent="0.15">
      <c r="A170" s="43"/>
      <c r="E170" s="44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</row>
    <row r="171" spans="1:41" ht="14.25" customHeight="1" x14ac:dyDescent="0.15">
      <c r="A171" s="43"/>
      <c r="E171" s="44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</row>
    <row r="172" spans="1:41" ht="14.25" customHeight="1" x14ac:dyDescent="0.15">
      <c r="A172" s="43"/>
      <c r="E172" s="44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</row>
    <row r="173" spans="1:41" ht="14.25" customHeight="1" x14ac:dyDescent="0.15">
      <c r="A173" s="43"/>
      <c r="E173" s="44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</row>
    <row r="174" spans="1:41" ht="14.25" customHeight="1" x14ac:dyDescent="0.15">
      <c r="A174" s="43"/>
      <c r="E174" s="44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</row>
    <row r="175" spans="1:41" ht="14.25" customHeight="1" x14ac:dyDescent="0.15">
      <c r="A175" s="43"/>
      <c r="E175" s="44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</row>
    <row r="176" spans="1:41" ht="14.25" customHeight="1" x14ac:dyDescent="0.15">
      <c r="A176" s="43"/>
      <c r="E176" s="44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</row>
    <row r="177" spans="1:41" ht="14.25" customHeight="1" x14ac:dyDescent="0.15">
      <c r="A177" s="43"/>
      <c r="E177" s="44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</row>
    <row r="178" spans="1:41" ht="14.25" customHeight="1" x14ac:dyDescent="0.15">
      <c r="A178" s="43"/>
      <c r="E178" s="44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</row>
    <row r="179" spans="1:41" ht="14.25" customHeight="1" x14ac:dyDescent="0.15">
      <c r="A179" s="43"/>
      <c r="E179" s="44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</row>
    <row r="180" spans="1:41" ht="14.25" customHeight="1" x14ac:dyDescent="0.15">
      <c r="A180" s="43"/>
      <c r="E180" s="44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</row>
    <row r="181" spans="1:41" ht="14.25" customHeight="1" x14ac:dyDescent="0.15">
      <c r="A181" s="43"/>
      <c r="E181" s="44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</row>
    <row r="182" spans="1:41" ht="14.25" customHeight="1" x14ac:dyDescent="0.15">
      <c r="A182" s="43"/>
      <c r="E182" s="44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</row>
    <row r="183" spans="1:41" ht="14.25" customHeight="1" x14ac:dyDescent="0.15">
      <c r="A183" s="43"/>
      <c r="E183" s="44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</row>
    <row r="184" spans="1:41" ht="14.25" customHeight="1" x14ac:dyDescent="0.15">
      <c r="A184" s="43"/>
      <c r="E184" s="44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</row>
    <row r="185" spans="1:41" ht="14.25" customHeight="1" x14ac:dyDescent="0.15">
      <c r="A185" s="43"/>
      <c r="E185" s="44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</row>
    <row r="186" spans="1:41" ht="14.25" customHeight="1" x14ac:dyDescent="0.15">
      <c r="A186" s="43"/>
      <c r="E186" s="44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</row>
    <row r="187" spans="1:41" ht="14.25" customHeight="1" x14ac:dyDescent="0.15">
      <c r="A187" s="43"/>
      <c r="E187" s="44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</row>
    <row r="188" spans="1:41" ht="14.25" customHeight="1" x14ac:dyDescent="0.15">
      <c r="A188" s="43"/>
      <c r="E188" s="44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</row>
    <row r="189" spans="1:41" ht="14.25" customHeight="1" x14ac:dyDescent="0.15">
      <c r="A189" s="43"/>
      <c r="E189" s="44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</row>
    <row r="190" spans="1:41" ht="14.25" customHeight="1" x14ac:dyDescent="0.15">
      <c r="A190" s="43"/>
      <c r="E190" s="44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</row>
    <row r="191" spans="1:41" ht="14.25" customHeight="1" x14ac:dyDescent="0.15">
      <c r="A191" s="43"/>
      <c r="E191" s="44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</row>
    <row r="192" spans="1:41" ht="14.25" customHeight="1" x14ac:dyDescent="0.15">
      <c r="A192" s="43"/>
      <c r="E192" s="44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</row>
    <row r="193" spans="1:41" ht="14.25" customHeight="1" x14ac:dyDescent="0.15">
      <c r="A193" s="43"/>
      <c r="E193" s="44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</row>
    <row r="194" spans="1:41" ht="14.25" customHeight="1" x14ac:dyDescent="0.15">
      <c r="A194" s="43"/>
      <c r="E194" s="44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</row>
    <row r="195" spans="1:41" ht="14.25" customHeight="1" x14ac:dyDescent="0.15">
      <c r="A195" s="43"/>
      <c r="E195" s="44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</row>
    <row r="196" spans="1:41" ht="14.25" customHeight="1" x14ac:dyDescent="0.15">
      <c r="A196" s="43"/>
      <c r="E196" s="44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</row>
    <row r="197" spans="1:41" ht="14.25" customHeight="1" x14ac:dyDescent="0.15">
      <c r="A197" s="43"/>
      <c r="E197" s="44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</row>
    <row r="198" spans="1:41" ht="14.25" customHeight="1" x14ac:dyDescent="0.15">
      <c r="A198" s="43"/>
      <c r="E198" s="44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</row>
    <row r="199" spans="1:41" ht="14.25" customHeight="1" x14ac:dyDescent="0.15">
      <c r="A199" s="43"/>
      <c r="E199" s="44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</row>
    <row r="200" spans="1:41" ht="14.25" customHeight="1" x14ac:dyDescent="0.15">
      <c r="A200" s="43"/>
      <c r="E200" s="44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</row>
    <row r="201" spans="1:41" ht="14.25" customHeight="1" x14ac:dyDescent="0.15">
      <c r="A201" s="43"/>
      <c r="E201" s="44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</row>
    <row r="202" spans="1:41" ht="14.25" customHeight="1" x14ac:dyDescent="0.15">
      <c r="A202" s="43"/>
      <c r="E202" s="44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</row>
    <row r="203" spans="1:41" ht="14.25" customHeight="1" x14ac:dyDescent="0.15">
      <c r="A203" s="43"/>
      <c r="E203" s="44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</row>
    <row r="204" spans="1:41" ht="14.25" customHeight="1" x14ac:dyDescent="0.15">
      <c r="A204" s="43"/>
      <c r="E204" s="44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</row>
    <row r="205" spans="1:41" ht="14.25" customHeight="1" x14ac:dyDescent="0.15">
      <c r="A205" s="43"/>
      <c r="E205" s="44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</row>
    <row r="206" spans="1:41" ht="14.25" customHeight="1" x14ac:dyDescent="0.15">
      <c r="A206" s="43"/>
      <c r="E206" s="44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</row>
    <row r="207" spans="1:41" ht="14.25" customHeight="1" x14ac:dyDescent="0.15">
      <c r="A207" s="43"/>
      <c r="E207" s="44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</row>
    <row r="208" spans="1:41" ht="14.25" customHeight="1" x14ac:dyDescent="0.15">
      <c r="A208" s="43"/>
      <c r="E208" s="44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</row>
    <row r="209" spans="1:41" ht="14.25" customHeight="1" x14ac:dyDescent="0.15">
      <c r="A209" s="43"/>
      <c r="E209" s="44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</row>
    <row r="210" spans="1:41" ht="14.25" customHeight="1" x14ac:dyDescent="0.15">
      <c r="A210" s="43"/>
      <c r="E210" s="44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</row>
    <row r="211" spans="1:41" ht="14.25" customHeight="1" x14ac:dyDescent="0.15">
      <c r="A211" s="43"/>
      <c r="E211" s="44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</row>
    <row r="212" spans="1:41" ht="14.25" customHeight="1" x14ac:dyDescent="0.15">
      <c r="A212" s="43"/>
      <c r="E212" s="44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</row>
    <row r="213" spans="1:41" ht="14.25" customHeight="1" x14ac:dyDescent="0.15">
      <c r="A213" s="43"/>
      <c r="E213" s="44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</row>
    <row r="214" spans="1:41" ht="14.25" customHeight="1" x14ac:dyDescent="0.15">
      <c r="A214" s="43"/>
      <c r="E214" s="44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</row>
    <row r="215" spans="1:41" ht="14.25" customHeight="1" x14ac:dyDescent="0.15">
      <c r="A215" s="43"/>
      <c r="E215" s="44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</row>
    <row r="216" spans="1:41" ht="14.25" customHeight="1" x14ac:dyDescent="0.15">
      <c r="A216" s="43"/>
      <c r="E216" s="44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</row>
    <row r="217" spans="1:41" ht="14.25" customHeight="1" x14ac:dyDescent="0.15">
      <c r="A217" s="43"/>
      <c r="E217" s="44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</row>
    <row r="218" spans="1:41" ht="14.25" customHeight="1" x14ac:dyDescent="0.15">
      <c r="A218" s="43"/>
      <c r="E218" s="44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</row>
    <row r="219" spans="1:41" ht="14.25" customHeight="1" x14ac:dyDescent="0.15">
      <c r="A219" s="43"/>
      <c r="E219" s="44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</row>
    <row r="220" spans="1:41" ht="14.25" customHeight="1" x14ac:dyDescent="0.15">
      <c r="A220" s="43"/>
      <c r="E220" s="44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</row>
    <row r="221" spans="1:41" ht="14.25" customHeight="1" x14ac:dyDescent="0.15">
      <c r="A221" s="43"/>
      <c r="E221" s="44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</row>
    <row r="222" spans="1:41" ht="14.25" customHeight="1" x14ac:dyDescent="0.15">
      <c r="A222" s="43"/>
      <c r="E222" s="44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</row>
    <row r="223" spans="1:41" ht="14.25" customHeight="1" x14ac:dyDescent="0.15">
      <c r="A223" s="43"/>
      <c r="E223" s="44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</row>
    <row r="224" spans="1:41" ht="14.25" customHeight="1" x14ac:dyDescent="0.15">
      <c r="A224" s="43"/>
      <c r="E224" s="44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</row>
    <row r="225" spans="1:41" ht="14.25" customHeight="1" x14ac:dyDescent="0.15">
      <c r="A225" s="43"/>
      <c r="E225" s="44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</row>
    <row r="226" spans="1:41" ht="14.25" customHeight="1" x14ac:dyDescent="0.15">
      <c r="A226" s="43"/>
      <c r="E226" s="44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</row>
    <row r="227" spans="1:41" ht="14.25" customHeight="1" x14ac:dyDescent="0.15">
      <c r="A227" s="43"/>
      <c r="E227" s="44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</row>
    <row r="228" spans="1:41" ht="14.25" customHeight="1" x14ac:dyDescent="0.15">
      <c r="A228" s="43"/>
      <c r="E228" s="44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</row>
    <row r="229" spans="1:41" ht="14.25" customHeight="1" x14ac:dyDescent="0.15">
      <c r="A229" s="43"/>
      <c r="E229" s="44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</row>
    <row r="230" spans="1:41" ht="14.25" customHeight="1" x14ac:dyDescent="0.15">
      <c r="A230" s="43"/>
      <c r="E230" s="44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</row>
    <row r="231" spans="1:41" ht="14.25" customHeight="1" x14ac:dyDescent="0.15">
      <c r="A231" s="43"/>
      <c r="E231" s="44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</row>
    <row r="232" spans="1:41" ht="14.25" customHeight="1" x14ac:dyDescent="0.15">
      <c r="A232" s="43"/>
      <c r="E232" s="44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</row>
    <row r="233" spans="1:41" ht="14.25" customHeight="1" x14ac:dyDescent="0.15">
      <c r="A233" s="43"/>
      <c r="E233" s="44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</row>
    <row r="234" spans="1:41" ht="14.25" customHeight="1" x14ac:dyDescent="0.15">
      <c r="A234" s="43"/>
      <c r="E234" s="44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</row>
    <row r="235" spans="1:41" ht="14.25" customHeight="1" x14ac:dyDescent="0.15">
      <c r="A235" s="43"/>
      <c r="E235" s="44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</row>
    <row r="236" spans="1:41" ht="14.25" customHeight="1" x14ac:dyDescent="0.15">
      <c r="A236" s="43"/>
      <c r="E236" s="44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</row>
    <row r="237" spans="1:41" ht="14.25" customHeight="1" x14ac:dyDescent="0.15">
      <c r="A237" s="43"/>
      <c r="E237" s="44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</row>
    <row r="238" spans="1:41" ht="14.25" customHeight="1" x14ac:dyDescent="0.15">
      <c r="A238" s="43"/>
      <c r="E238" s="44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</row>
    <row r="239" spans="1:41" ht="14.25" customHeight="1" x14ac:dyDescent="0.15">
      <c r="A239" s="43"/>
      <c r="E239" s="44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</row>
    <row r="240" spans="1:41" ht="14.25" customHeight="1" x14ac:dyDescent="0.15">
      <c r="A240" s="43"/>
      <c r="E240" s="44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</row>
    <row r="241" spans="1:41" ht="14.25" customHeight="1" x14ac:dyDescent="0.15">
      <c r="A241" s="43"/>
      <c r="E241" s="44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</row>
    <row r="242" spans="1:41" ht="14.25" customHeight="1" x14ac:dyDescent="0.15">
      <c r="A242" s="43"/>
      <c r="E242" s="44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</row>
    <row r="243" spans="1:41" ht="14.25" customHeight="1" x14ac:dyDescent="0.15">
      <c r="A243" s="43"/>
      <c r="E243" s="44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</row>
    <row r="244" spans="1:41" ht="14.25" customHeight="1" x14ac:dyDescent="0.15">
      <c r="A244" s="43"/>
      <c r="E244" s="44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</row>
    <row r="245" spans="1:41" ht="14.25" customHeight="1" x14ac:dyDescent="0.15">
      <c r="A245" s="43"/>
      <c r="E245" s="44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</row>
    <row r="246" spans="1:41" ht="14.25" customHeight="1" x14ac:dyDescent="0.15">
      <c r="A246" s="43"/>
      <c r="E246" s="44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</row>
    <row r="247" spans="1:41" ht="14.25" customHeight="1" x14ac:dyDescent="0.15">
      <c r="A247" s="43"/>
      <c r="E247" s="44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</row>
    <row r="248" spans="1:41" ht="14.25" customHeight="1" x14ac:dyDescent="0.15">
      <c r="A248" s="43"/>
      <c r="E248" s="44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</row>
    <row r="249" spans="1:41" ht="14.25" customHeight="1" x14ac:dyDescent="0.15">
      <c r="A249" s="43"/>
      <c r="E249" s="44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</row>
    <row r="250" spans="1:41" ht="14.25" customHeight="1" x14ac:dyDescent="0.15">
      <c r="A250" s="43"/>
      <c r="E250" s="44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</row>
    <row r="251" spans="1:41" ht="14.25" customHeight="1" x14ac:dyDescent="0.15">
      <c r="A251" s="43"/>
      <c r="E251" s="44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</row>
    <row r="252" spans="1:41" ht="14.25" customHeight="1" x14ac:dyDescent="0.15">
      <c r="A252" s="43"/>
      <c r="E252" s="44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</row>
    <row r="253" spans="1:41" ht="14.25" customHeight="1" x14ac:dyDescent="0.15">
      <c r="A253" s="43"/>
      <c r="E253" s="44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</row>
    <row r="254" spans="1:41" ht="14.25" customHeight="1" x14ac:dyDescent="0.15">
      <c r="A254" s="43"/>
      <c r="E254" s="44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</row>
    <row r="255" spans="1:41" ht="14.25" customHeight="1" x14ac:dyDescent="0.15">
      <c r="A255" s="43"/>
      <c r="E255" s="44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</row>
    <row r="256" spans="1:41" ht="14.25" customHeight="1" x14ac:dyDescent="0.15">
      <c r="A256" s="43"/>
      <c r="E256" s="44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</row>
    <row r="257" spans="1:41" ht="14.25" customHeight="1" x14ac:dyDescent="0.15">
      <c r="A257" s="43"/>
      <c r="E257" s="44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</row>
    <row r="258" spans="1:41" ht="14.25" customHeight="1" x14ac:dyDescent="0.15">
      <c r="A258" s="43"/>
      <c r="E258" s="44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</row>
    <row r="259" spans="1:41" ht="14.25" customHeight="1" x14ac:dyDescent="0.15">
      <c r="A259" s="43"/>
      <c r="E259" s="44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</row>
    <row r="260" spans="1:41" ht="14.25" customHeight="1" x14ac:dyDescent="0.15">
      <c r="A260" s="43"/>
      <c r="E260" s="44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</row>
    <row r="261" spans="1:41" ht="14.25" customHeight="1" x14ac:dyDescent="0.15">
      <c r="A261" s="43"/>
      <c r="E261" s="44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</row>
    <row r="262" spans="1:41" ht="14.25" customHeight="1" x14ac:dyDescent="0.15">
      <c r="A262" s="43"/>
      <c r="E262" s="44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</row>
    <row r="263" spans="1:41" ht="14.25" customHeight="1" x14ac:dyDescent="0.15">
      <c r="A263" s="43"/>
      <c r="E263" s="44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</row>
    <row r="264" spans="1:41" ht="14.25" customHeight="1" x14ac:dyDescent="0.15">
      <c r="A264" s="43"/>
      <c r="E264" s="44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</row>
    <row r="265" spans="1:41" ht="14.25" customHeight="1" x14ac:dyDescent="0.15">
      <c r="A265" s="43"/>
      <c r="E265" s="44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</row>
    <row r="266" spans="1:41" ht="14.25" customHeight="1" x14ac:dyDescent="0.15">
      <c r="A266" s="43"/>
      <c r="E266" s="44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</row>
    <row r="267" spans="1:41" ht="14.25" customHeight="1" x14ac:dyDescent="0.15">
      <c r="A267" s="43"/>
      <c r="E267" s="44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</row>
    <row r="268" spans="1:41" ht="14.25" customHeight="1" x14ac:dyDescent="0.15">
      <c r="A268" s="43"/>
      <c r="E268" s="44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</row>
    <row r="269" spans="1:41" ht="14.25" customHeight="1" x14ac:dyDescent="0.15">
      <c r="A269" s="43"/>
      <c r="E269" s="44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</row>
    <row r="270" spans="1:41" ht="14.25" customHeight="1" x14ac:dyDescent="0.15">
      <c r="A270" s="43"/>
      <c r="E270" s="44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</row>
    <row r="271" spans="1:41" ht="14.25" customHeight="1" x14ac:dyDescent="0.15">
      <c r="A271" s="43"/>
      <c r="E271" s="44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</row>
    <row r="272" spans="1:41" ht="14.25" customHeight="1" x14ac:dyDescent="0.15">
      <c r="A272" s="43"/>
      <c r="E272" s="44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</row>
    <row r="273" spans="1:41" ht="14.25" customHeight="1" x14ac:dyDescent="0.15">
      <c r="A273" s="43"/>
      <c r="E273" s="44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</row>
    <row r="274" spans="1:41" ht="14.25" customHeight="1" x14ac:dyDescent="0.15">
      <c r="A274" s="43"/>
      <c r="E274" s="44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</row>
    <row r="275" spans="1:41" ht="14.25" customHeight="1" x14ac:dyDescent="0.15">
      <c r="A275" s="43"/>
      <c r="E275" s="44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</row>
    <row r="276" spans="1:41" ht="14.25" customHeight="1" x14ac:dyDescent="0.15">
      <c r="A276" s="43"/>
      <c r="E276" s="44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</row>
    <row r="277" spans="1:41" ht="14.25" customHeight="1" x14ac:dyDescent="0.15">
      <c r="A277" s="43"/>
      <c r="E277" s="44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</row>
    <row r="278" spans="1:41" ht="14.25" customHeight="1" x14ac:dyDescent="0.15">
      <c r="A278" s="43"/>
      <c r="E278" s="44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</row>
    <row r="279" spans="1:41" ht="15.75" customHeight="1" x14ac:dyDescent="0.15"/>
    <row r="280" spans="1:41" ht="15.75" customHeight="1" x14ac:dyDescent="0.15"/>
    <row r="281" spans="1:41" ht="15.75" customHeight="1" x14ac:dyDescent="0.15"/>
    <row r="282" spans="1:41" ht="15.75" customHeight="1" x14ac:dyDescent="0.15"/>
    <row r="283" spans="1:41" ht="15.75" customHeight="1" x14ac:dyDescent="0.15"/>
    <row r="284" spans="1:41" ht="15.75" customHeight="1" x14ac:dyDescent="0.15"/>
    <row r="285" spans="1:41" ht="15.75" customHeight="1" x14ac:dyDescent="0.15"/>
    <row r="286" spans="1:41" ht="15.75" customHeight="1" x14ac:dyDescent="0.15"/>
    <row r="287" spans="1:41" ht="15.75" customHeight="1" x14ac:dyDescent="0.15"/>
    <row r="288" spans="1:41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23">
    <mergeCell ref="N9:N10"/>
    <mergeCell ref="A66:A67"/>
    <mergeCell ref="B66:B67"/>
    <mergeCell ref="C66:C67"/>
    <mergeCell ref="D66:D67"/>
    <mergeCell ref="E66:E67"/>
    <mergeCell ref="F66:F67"/>
    <mergeCell ref="G66:G67"/>
    <mergeCell ref="R66:R67"/>
    <mergeCell ref="S66:S67"/>
    <mergeCell ref="T66:T67"/>
    <mergeCell ref="U66:U67"/>
    <mergeCell ref="H66:H67"/>
    <mergeCell ref="I66:I67"/>
    <mergeCell ref="J66:J67"/>
    <mergeCell ref="K66:K67"/>
    <mergeCell ref="L66:L67"/>
    <mergeCell ref="M66:M67"/>
    <mergeCell ref="N66:N67"/>
    <mergeCell ref="O66:O67"/>
    <mergeCell ref="C59:C61"/>
    <mergeCell ref="D59:D61"/>
    <mergeCell ref="E59:E61"/>
    <mergeCell ref="F59:F61"/>
    <mergeCell ref="G59:G61"/>
    <mergeCell ref="R59:R61"/>
    <mergeCell ref="S59:S61"/>
    <mergeCell ref="T59:T61"/>
    <mergeCell ref="U59:U61"/>
    <mergeCell ref="A56:A58"/>
    <mergeCell ref="B56:B58"/>
    <mergeCell ref="C56:C58"/>
    <mergeCell ref="D56:D58"/>
    <mergeCell ref="E56:E58"/>
    <mergeCell ref="F56:F58"/>
    <mergeCell ref="G56:G58"/>
    <mergeCell ref="H59:H61"/>
    <mergeCell ref="I59:I61"/>
    <mergeCell ref="J59:J61"/>
    <mergeCell ref="K59:K61"/>
    <mergeCell ref="L59:L61"/>
    <mergeCell ref="M59:M61"/>
    <mergeCell ref="N59:N61"/>
    <mergeCell ref="O59:O61"/>
    <mergeCell ref="A59:A61"/>
    <mergeCell ref="B59:B61"/>
    <mergeCell ref="R56:R58"/>
    <mergeCell ref="S56:S58"/>
    <mergeCell ref="T56:T58"/>
    <mergeCell ref="U56:U58"/>
    <mergeCell ref="H56:H58"/>
    <mergeCell ref="I56:I58"/>
    <mergeCell ref="J56:J58"/>
    <mergeCell ref="K56:K58"/>
    <mergeCell ref="L56:L58"/>
    <mergeCell ref="M56:M58"/>
    <mergeCell ref="N56:N58"/>
    <mergeCell ref="O56:O58"/>
    <mergeCell ref="A54:A55"/>
    <mergeCell ref="B54:B55"/>
    <mergeCell ref="C54:C55"/>
    <mergeCell ref="D54:D55"/>
    <mergeCell ref="E54:E55"/>
    <mergeCell ref="F54:F55"/>
    <mergeCell ref="G54:G55"/>
    <mergeCell ref="R54:R55"/>
    <mergeCell ref="S54:S55"/>
    <mergeCell ref="T54:T55"/>
    <mergeCell ref="U54:U55"/>
    <mergeCell ref="A50:A52"/>
    <mergeCell ref="B50:B52"/>
    <mergeCell ref="C50:C52"/>
    <mergeCell ref="D50:D52"/>
    <mergeCell ref="E50:E52"/>
    <mergeCell ref="F50:F52"/>
    <mergeCell ref="G50:G52"/>
    <mergeCell ref="H54:H55"/>
    <mergeCell ref="I54:I55"/>
    <mergeCell ref="J54:J55"/>
    <mergeCell ref="K54:K55"/>
    <mergeCell ref="L54:L55"/>
    <mergeCell ref="M54:M55"/>
    <mergeCell ref="N54:N55"/>
    <mergeCell ref="O54:O55"/>
    <mergeCell ref="R50:R52"/>
    <mergeCell ref="S50:S52"/>
    <mergeCell ref="T50:T52"/>
    <mergeCell ref="U50:U52"/>
    <mergeCell ref="H50:H52"/>
    <mergeCell ref="I50:I52"/>
    <mergeCell ref="J50:J52"/>
    <mergeCell ref="K50:K52"/>
    <mergeCell ref="L50:L52"/>
    <mergeCell ref="M50:M52"/>
    <mergeCell ref="N50:N52"/>
    <mergeCell ref="O50:O52"/>
    <mergeCell ref="A47:A49"/>
    <mergeCell ref="B47:B49"/>
    <mergeCell ref="C47:C49"/>
    <mergeCell ref="D47:D49"/>
    <mergeCell ref="E47:E49"/>
    <mergeCell ref="F47:F49"/>
    <mergeCell ref="G47:G49"/>
    <mergeCell ref="R47:R49"/>
    <mergeCell ref="S47:S49"/>
    <mergeCell ref="T47:T49"/>
    <mergeCell ref="U47:U49"/>
    <mergeCell ref="A14:A17"/>
    <mergeCell ref="B14:B17"/>
    <mergeCell ref="C14:C17"/>
    <mergeCell ref="D14:D17"/>
    <mergeCell ref="E14:E17"/>
    <mergeCell ref="F14:F17"/>
    <mergeCell ref="G14:G17"/>
    <mergeCell ref="H47:H49"/>
    <mergeCell ref="I47:I49"/>
    <mergeCell ref="J47:J49"/>
    <mergeCell ref="K47:K49"/>
    <mergeCell ref="L47:L49"/>
    <mergeCell ref="M47:M49"/>
    <mergeCell ref="N47:N49"/>
    <mergeCell ref="O47:O49"/>
    <mergeCell ref="R14:R17"/>
    <mergeCell ref="S14:S17"/>
    <mergeCell ref="T14:T17"/>
    <mergeCell ref="U14:U17"/>
    <mergeCell ref="H14:H17"/>
    <mergeCell ref="I14:I17"/>
    <mergeCell ref="J14:J17"/>
    <mergeCell ref="K14:K17"/>
    <mergeCell ref="L14:L17"/>
    <mergeCell ref="M14:M17"/>
    <mergeCell ref="N14:N17"/>
    <mergeCell ref="O14:O17"/>
    <mergeCell ref="R74:R76"/>
    <mergeCell ref="S74:S76"/>
    <mergeCell ref="T74:T76"/>
    <mergeCell ref="U74:U76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A12:A13"/>
    <mergeCell ref="B12:B13"/>
    <mergeCell ref="C12:C13"/>
    <mergeCell ref="D12:D13"/>
    <mergeCell ref="E12:E13"/>
    <mergeCell ref="F12:F13"/>
    <mergeCell ref="G12:G13"/>
    <mergeCell ref="R12:R13"/>
    <mergeCell ref="S12:S13"/>
    <mergeCell ref="T12:T13"/>
    <mergeCell ref="U12:U13"/>
    <mergeCell ref="F7:H7"/>
    <mergeCell ref="A9:A11"/>
    <mergeCell ref="B9:B11"/>
    <mergeCell ref="C9:C11"/>
    <mergeCell ref="D9:D11"/>
    <mergeCell ref="E9:E11"/>
    <mergeCell ref="F9:F11"/>
    <mergeCell ref="H12:H13"/>
    <mergeCell ref="I12:I13"/>
    <mergeCell ref="J12:J13"/>
    <mergeCell ref="K12:K13"/>
    <mergeCell ref="L12:L13"/>
    <mergeCell ref="M12:M13"/>
    <mergeCell ref="N12:N13"/>
    <mergeCell ref="O12:O13"/>
    <mergeCell ref="F1:O1"/>
    <mergeCell ref="F2:O2"/>
    <mergeCell ref="F3:O3"/>
    <mergeCell ref="F4:H4"/>
    <mergeCell ref="F5:H5"/>
    <mergeCell ref="F6:H6"/>
    <mergeCell ref="G9:G11"/>
    <mergeCell ref="H9:H11"/>
    <mergeCell ref="I9:I11"/>
    <mergeCell ref="J9:M10"/>
    <mergeCell ref="O9:O11"/>
    <mergeCell ref="Q9:Q11"/>
    <mergeCell ref="R9:R11"/>
    <mergeCell ref="S9:S11"/>
    <mergeCell ref="T9:T11"/>
    <mergeCell ref="U9:U11"/>
    <mergeCell ref="P9:P11"/>
    <mergeCell ref="A71:A73"/>
    <mergeCell ref="B71:B73"/>
    <mergeCell ref="C71:C73"/>
    <mergeCell ref="D71:D73"/>
    <mergeCell ref="E71:E73"/>
    <mergeCell ref="F71:F73"/>
    <mergeCell ref="G71:G73"/>
    <mergeCell ref="T71:T73"/>
    <mergeCell ref="U71:U73"/>
    <mergeCell ref="H71:H73"/>
    <mergeCell ref="I71:I73"/>
    <mergeCell ref="J71:J73"/>
    <mergeCell ref="K71:K73"/>
    <mergeCell ref="L71:L73"/>
    <mergeCell ref="M71:M73"/>
    <mergeCell ref="N71:N73"/>
    <mergeCell ref="O71:O73"/>
    <mergeCell ref="R71:R73"/>
    <mergeCell ref="S71:S73"/>
    <mergeCell ref="A68:A70"/>
    <mergeCell ref="B68:B70"/>
    <mergeCell ref="C68:C70"/>
    <mergeCell ref="D68:D70"/>
    <mergeCell ref="E68:E70"/>
    <mergeCell ref="F68:F70"/>
    <mergeCell ref="G68:G70"/>
    <mergeCell ref="R68:R70"/>
    <mergeCell ref="S68:S70"/>
    <mergeCell ref="T68:T70"/>
    <mergeCell ref="U68:U70"/>
    <mergeCell ref="A62:A65"/>
    <mergeCell ref="B62:B65"/>
    <mergeCell ref="C62:C65"/>
    <mergeCell ref="D62:D65"/>
    <mergeCell ref="E62:E65"/>
    <mergeCell ref="F62:F65"/>
    <mergeCell ref="G62:G65"/>
    <mergeCell ref="H68:H70"/>
    <mergeCell ref="I68:I70"/>
    <mergeCell ref="J68:J70"/>
    <mergeCell ref="K68:K70"/>
    <mergeCell ref="L68:L70"/>
    <mergeCell ref="M68:M70"/>
    <mergeCell ref="N68:N70"/>
    <mergeCell ref="O68:O70"/>
    <mergeCell ref="R62:R65"/>
    <mergeCell ref="S62:S65"/>
    <mergeCell ref="T62:T65"/>
    <mergeCell ref="U62:U65"/>
    <mergeCell ref="H62:H65"/>
    <mergeCell ref="I62:I65"/>
    <mergeCell ref="J62:J65"/>
    <mergeCell ref="K62:K65"/>
    <mergeCell ref="L62:L65"/>
    <mergeCell ref="M62:M65"/>
    <mergeCell ref="N62:N65"/>
    <mergeCell ref="O62:O65"/>
    <mergeCell ref="A45:A46"/>
    <mergeCell ref="B45:B46"/>
    <mergeCell ref="C45:C46"/>
    <mergeCell ref="D45:D46"/>
    <mergeCell ref="E45:E46"/>
    <mergeCell ref="F45:F46"/>
    <mergeCell ref="G45:G46"/>
    <mergeCell ref="R45:R46"/>
    <mergeCell ref="S45:S46"/>
    <mergeCell ref="T45:T46"/>
    <mergeCell ref="U45:U46"/>
    <mergeCell ref="A43:A44"/>
    <mergeCell ref="B43:B44"/>
    <mergeCell ref="C43:C44"/>
    <mergeCell ref="D43:D44"/>
    <mergeCell ref="E43:E44"/>
    <mergeCell ref="F43:F44"/>
    <mergeCell ref="G43:G44"/>
    <mergeCell ref="H45:H46"/>
    <mergeCell ref="I45:I46"/>
    <mergeCell ref="J45:J46"/>
    <mergeCell ref="K45:K46"/>
    <mergeCell ref="L45:L46"/>
    <mergeCell ref="M45:M46"/>
    <mergeCell ref="N45:N46"/>
    <mergeCell ref="O45:O46"/>
    <mergeCell ref="T43:T44"/>
    <mergeCell ref="U43:U44"/>
    <mergeCell ref="H43:H44"/>
    <mergeCell ref="I43:I44"/>
    <mergeCell ref="J43:J44"/>
    <mergeCell ref="K43:K44"/>
    <mergeCell ref="L43:L44"/>
    <mergeCell ref="M43:M44"/>
    <mergeCell ref="N43:N44"/>
    <mergeCell ref="O43:O44"/>
    <mergeCell ref="R43:R44"/>
    <mergeCell ref="S43:S44"/>
    <mergeCell ref="A41:A42"/>
    <mergeCell ref="B41:B42"/>
    <mergeCell ref="C41:C42"/>
    <mergeCell ref="D41:D42"/>
    <mergeCell ref="E41:E42"/>
    <mergeCell ref="F41:F42"/>
    <mergeCell ref="G41:G42"/>
    <mergeCell ref="R41:R42"/>
    <mergeCell ref="S41:S42"/>
    <mergeCell ref="T41:T42"/>
    <mergeCell ref="U41:U42"/>
    <mergeCell ref="A39:A40"/>
    <mergeCell ref="B39:B40"/>
    <mergeCell ref="C39:C40"/>
    <mergeCell ref="D39:D40"/>
    <mergeCell ref="E39:E40"/>
    <mergeCell ref="F39:F40"/>
    <mergeCell ref="G39:G40"/>
    <mergeCell ref="H41:H42"/>
    <mergeCell ref="I41:I42"/>
    <mergeCell ref="J41:J42"/>
    <mergeCell ref="K41:K42"/>
    <mergeCell ref="L41:L42"/>
    <mergeCell ref="M41:M42"/>
    <mergeCell ref="N41:N42"/>
    <mergeCell ref="O41:O42"/>
    <mergeCell ref="R39:R40"/>
    <mergeCell ref="S39:S40"/>
    <mergeCell ref="T39:T40"/>
    <mergeCell ref="U39:U40"/>
    <mergeCell ref="H39:H40"/>
    <mergeCell ref="I39:I40"/>
    <mergeCell ref="J39:J40"/>
    <mergeCell ref="K39:K40"/>
    <mergeCell ref="L39:L40"/>
    <mergeCell ref="M39:M40"/>
    <mergeCell ref="N39:N40"/>
    <mergeCell ref="O39:O40"/>
    <mergeCell ref="A37:A38"/>
    <mergeCell ref="B37:B38"/>
    <mergeCell ref="C37:C38"/>
    <mergeCell ref="D37:D38"/>
    <mergeCell ref="E37:E38"/>
    <mergeCell ref="F37:F38"/>
    <mergeCell ref="G37:G38"/>
    <mergeCell ref="R37:R38"/>
    <mergeCell ref="S37:S38"/>
    <mergeCell ref="T37:T38"/>
    <mergeCell ref="U37:U38"/>
    <mergeCell ref="A35:A36"/>
    <mergeCell ref="B35:B36"/>
    <mergeCell ref="C35:C36"/>
    <mergeCell ref="D35:D36"/>
    <mergeCell ref="E35:E36"/>
    <mergeCell ref="F35:F36"/>
    <mergeCell ref="G35:G36"/>
    <mergeCell ref="H37:H38"/>
    <mergeCell ref="I37:I38"/>
    <mergeCell ref="J37:J38"/>
    <mergeCell ref="K37:K38"/>
    <mergeCell ref="L37:L38"/>
    <mergeCell ref="M37:M38"/>
    <mergeCell ref="N37:N38"/>
    <mergeCell ref="O37:O38"/>
    <mergeCell ref="T35:T36"/>
    <mergeCell ref="U35:U36"/>
    <mergeCell ref="H35:H36"/>
    <mergeCell ref="I35:I36"/>
    <mergeCell ref="J35:J36"/>
    <mergeCell ref="K35:K36"/>
    <mergeCell ref="L35:L36"/>
    <mergeCell ref="M35:M36"/>
    <mergeCell ref="N35:N36"/>
    <mergeCell ref="O35:O36"/>
    <mergeCell ref="R35:R36"/>
    <mergeCell ref="S35:S36"/>
    <mergeCell ref="A33:A34"/>
    <mergeCell ref="B33:B34"/>
    <mergeCell ref="C33:C34"/>
    <mergeCell ref="D33:D34"/>
    <mergeCell ref="E33:E34"/>
    <mergeCell ref="F33:F34"/>
    <mergeCell ref="G33:G34"/>
    <mergeCell ref="R33:R34"/>
    <mergeCell ref="S33:S34"/>
    <mergeCell ref="T33:T34"/>
    <mergeCell ref="U33:U34"/>
    <mergeCell ref="A31:A32"/>
    <mergeCell ref="B31:B32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N33:N34"/>
    <mergeCell ref="O33:O34"/>
    <mergeCell ref="R31:R32"/>
    <mergeCell ref="S31:S32"/>
    <mergeCell ref="T31:T32"/>
    <mergeCell ref="U31:U32"/>
    <mergeCell ref="H31:H32"/>
    <mergeCell ref="I31:I32"/>
    <mergeCell ref="J31:J32"/>
    <mergeCell ref="K31:K32"/>
    <mergeCell ref="L31:L32"/>
    <mergeCell ref="M31:M32"/>
    <mergeCell ref="N31:N32"/>
    <mergeCell ref="O31:O32"/>
    <mergeCell ref="A29:A30"/>
    <mergeCell ref="B29:B30"/>
    <mergeCell ref="C29:C30"/>
    <mergeCell ref="D29:D30"/>
    <mergeCell ref="E29:E30"/>
    <mergeCell ref="F29:F30"/>
    <mergeCell ref="G29:G30"/>
    <mergeCell ref="R29:R30"/>
    <mergeCell ref="S29:S30"/>
    <mergeCell ref="T29:T30"/>
    <mergeCell ref="U29:U30"/>
    <mergeCell ref="A27:A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N29:N30"/>
    <mergeCell ref="O29:O30"/>
    <mergeCell ref="T27:T28"/>
    <mergeCell ref="U27:U28"/>
    <mergeCell ref="H27:H28"/>
    <mergeCell ref="I27:I28"/>
    <mergeCell ref="J27:J28"/>
    <mergeCell ref="K27:K28"/>
    <mergeCell ref="L27:L28"/>
    <mergeCell ref="M27:M28"/>
    <mergeCell ref="N27:N28"/>
    <mergeCell ref="O27:O28"/>
    <mergeCell ref="R27:R28"/>
    <mergeCell ref="S27:S28"/>
    <mergeCell ref="A25:A26"/>
    <mergeCell ref="B25:B26"/>
    <mergeCell ref="C25:C26"/>
    <mergeCell ref="D25:D26"/>
    <mergeCell ref="E25:E26"/>
    <mergeCell ref="F25:F26"/>
    <mergeCell ref="G25:G26"/>
    <mergeCell ref="R25:R26"/>
    <mergeCell ref="S25:S26"/>
    <mergeCell ref="T25:T26"/>
    <mergeCell ref="U25:U26"/>
    <mergeCell ref="A23:A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N25:N26"/>
    <mergeCell ref="O25:O26"/>
    <mergeCell ref="R23:R24"/>
    <mergeCell ref="S23:S24"/>
    <mergeCell ref="T23:T24"/>
    <mergeCell ref="U23:U24"/>
    <mergeCell ref="H23:H24"/>
    <mergeCell ref="I23:I24"/>
    <mergeCell ref="J23:J24"/>
    <mergeCell ref="K23:K24"/>
    <mergeCell ref="L23:L24"/>
    <mergeCell ref="M23:M24"/>
    <mergeCell ref="N23:N24"/>
    <mergeCell ref="O23:O24"/>
    <mergeCell ref="R21:R22"/>
    <mergeCell ref="S21:S22"/>
    <mergeCell ref="T21:T22"/>
    <mergeCell ref="U21:U22"/>
    <mergeCell ref="H21:H22"/>
    <mergeCell ref="I21:I22"/>
    <mergeCell ref="J21:J22"/>
    <mergeCell ref="K21:K22"/>
    <mergeCell ref="L21:L22"/>
    <mergeCell ref="M21:M22"/>
    <mergeCell ref="N21:N22"/>
    <mergeCell ref="O21:O22"/>
    <mergeCell ref="A18:A20"/>
    <mergeCell ref="B18:B20"/>
    <mergeCell ref="C18:C20"/>
    <mergeCell ref="D18:D20"/>
    <mergeCell ref="E18:E20"/>
    <mergeCell ref="F18:F20"/>
    <mergeCell ref="G18:G20"/>
    <mergeCell ref="A21:A22"/>
    <mergeCell ref="B21:B22"/>
    <mergeCell ref="C21:C22"/>
    <mergeCell ref="D21:D22"/>
    <mergeCell ref="E21:E22"/>
    <mergeCell ref="F21:F22"/>
    <mergeCell ref="G21:G22"/>
    <mergeCell ref="R18:R20"/>
    <mergeCell ref="S18:S20"/>
    <mergeCell ref="T18:T20"/>
    <mergeCell ref="U18:U20"/>
    <mergeCell ref="H18:H20"/>
    <mergeCell ref="I18:I20"/>
    <mergeCell ref="J18:J20"/>
    <mergeCell ref="K18:K20"/>
    <mergeCell ref="L18:L20"/>
    <mergeCell ref="M18:M20"/>
    <mergeCell ref="N18:N20"/>
    <mergeCell ref="O18:O20"/>
    <mergeCell ref="I4:O4"/>
    <mergeCell ref="I5:O5"/>
    <mergeCell ref="I6:O6"/>
    <mergeCell ref="I7:O7"/>
  </mergeCells>
  <hyperlinks>
    <hyperlink ref="U12" r:id="rId1" xr:uid="{00000000-0004-0000-0100-000000000000}"/>
    <hyperlink ref="U14" r:id="rId2" xr:uid="{00000000-0004-0000-0100-000001000000}"/>
    <hyperlink ref="U18" r:id="rId3" xr:uid="{00000000-0004-0000-0100-000002000000}"/>
    <hyperlink ref="U68" r:id="rId4" xr:uid="{00000000-0004-0000-0100-000003000000}"/>
    <hyperlink ref="U71" r:id="rId5" xr:uid="{00000000-0004-0000-0100-000004000000}"/>
    <hyperlink ref="U74" r:id="rId6" xr:uid="{00000000-0004-0000-0100-000005000000}"/>
  </hyperlinks>
  <pageMargins left="0.70866141732283472" right="0.70866141732283472" top="0.74803149606299213" bottom="0.74803149606299213" header="0" footer="0"/>
  <pageSetup paperSize="5" orientation="landscape" r:id="rId7"/>
  <colBreaks count="1" manualBreakCount="1">
    <brk id="21" man="1"/>
  </colBreaks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91"/>
  <sheetViews>
    <sheetView zoomScale="82" zoomScaleNormal="82" workbookViewId="0">
      <selection activeCell="S42" sqref="S42"/>
    </sheetView>
  </sheetViews>
  <sheetFormatPr baseColWidth="10" defaultColWidth="12.6640625" defaultRowHeight="15" customHeight="1" x14ac:dyDescent="0.15"/>
  <cols>
    <col min="1" max="1" width="3.1640625" bestFit="1" customWidth="1"/>
    <col min="2" max="2" width="25" customWidth="1"/>
    <col min="3" max="3" width="36.5" customWidth="1"/>
    <col min="4" max="4" width="14.1640625" bestFit="1" customWidth="1"/>
    <col min="5" max="5" width="10" customWidth="1"/>
    <col min="6" max="6" width="19.33203125" customWidth="1"/>
    <col min="7" max="7" width="13.6640625" customWidth="1"/>
    <col min="8" max="8" width="26.6640625" customWidth="1"/>
    <col min="9" max="9" width="15.1640625" customWidth="1"/>
    <col min="10" max="11" width="15.1640625" bestFit="1" customWidth="1"/>
    <col min="12" max="12" width="8.5" customWidth="1"/>
    <col min="13" max="13" width="6.6640625" customWidth="1"/>
    <col min="14" max="15" width="9.5" customWidth="1"/>
    <col min="16" max="16" width="20.33203125" customWidth="1"/>
    <col min="17" max="17" width="22.83203125" customWidth="1"/>
    <col min="18" max="18" width="14.1640625" customWidth="1"/>
    <col min="19" max="19" width="13.5" customWidth="1"/>
    <col min="20" max="20" width="11.33203125" customWidth="1"/>
    <col min="21" max="21" width="17.1640625" customWidth="1"/>
  </cols>
  <sheetData>
    <row r="1" spans="1:41" ht="14" x14ac:dyDescent="0.15">
      <c r="A1" s="1"/>
      <c r="B1" s="2"/>
      <c r="C1" s="2"/>
      <c r="D1" s="2"/>
      <c r="E1" s="2"/>
      <c r="F1" s="97" t="s">
        <v>0</v>
      </c>
      <c r="G1" s="98"/>
      <c r="H1" s="98"/>
      <c r="I1" s="98"/>
      <c r="J1" s="98"/>
      <c r="K1" s="98"/>
      <c r="L1" s="98"/>
      <c r="M1" s="98"/>
      <c r="N1" s="98"/>
      <c r="O1" s="98"/>
      <c r="P1" s="3"/>
      <c r="Q1" s="170"/>
      <c r="R1" s="111"/>
      <c r="S1" s="111"/>
      <c r="T1" s="111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1" ht="14" x14ac:dyDescent="0.15">
      <c r="A2" s="6"/>
      <c r="B2" s="2"/>
      <c r="C2" s="2"/>
      <c r="D2" s="2"/>
      <c r="E2" s="2"/>
      <c r="F2" s="99" t="s">
        <v>1</v>
      </c>
      <c r="G2" s="100"/>
      <c r="H2" s="100"/>
      <c r="I2" s="100"/>
      <c r="J2" s="100"/>
      <c r="K2" s="100"/>
      <c r="L2" s="100"/>
      <c r="M2" s="100"/>
      <c r="N2" s="100"/>
      <c r="O2" s="100"/>
      <c r="P2" s="8"/>
      <c r="Q2" s="171"/>
      <c r="R2" s="172"/>
      <c r="S2" s="172"/>
      <c r="T2" s="172"/>
      <c r="U2" s="15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1" ht="14" x14ac:dyDescent="0.15">
      <c r="A3" s="6"/>
      <c r="B3" s="2"/>
      <c r="C3" s="2"/>
      <c r="D3" s="2"/>
      <c r="E3" s="2"/>
      <c r="F3" s="99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8"/>
      <c r="Q3" s="171"/>
      <c r="R3" s="172"/>
      <c r="S3" s="172"/>
      <c r="T3" s="172"/>
      <c r="U3" s="15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1" ht="14" x14ac:dyDescent="0.15">
      <c r="A4" s="6"/>
      <c r="B4" s="2"/>
      <c r="C4" s="2"/>
      <c r="D4" s="2"/>
      <c r="E4" s="2"/>
      <c r="F4" s="101" t="s">
        <v>3</v>
      </c>
      <c r="G4" s="102"/>
      <c r="H4" s="103"/>
      <c r="I4" s="104" t="s">
        <v>4</v>
      </c>
      <c r="J4" s="102"/>
      <c r="K4" s="102"/>
      <c r="L4" s="102"/>
      <c r="M4" s="102"/>
      <c r="N4" s="102"/>
      <c r="O4" s="102"/>
      <c r="P4" s="7"/>
      <c r="Q4" s="171"/>
      <c r="R4" s="172"/>
      <c r="S4" s="172"/>
      <c r="T4" s="172"/>
      <c r="U4" s="15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1" ht="14" x14ac:dyDescent="0.15">
      <c r="A5" s="6"/>
      <c r="B5" s="2"/>
      <c r="C5" s="2"/>
      <c r="D5" s="2"/>
      <c r="E5" s="2"/>
      <c r="F5" s="101" t="s">
        <v>5</v>
      </c>
      <c r="G5" s="102"/>
      <c r="H5" s="103"/>
      <c r="I5" s="105">
        <v>277540007501</v>
      </c>
      <c r="J5" s="102"/>
      <c r="K5" s="102"/>
      <c r="L5" s="102"/>
      <c r="M5" s="102"/>
      <c r="N5" s="102"/>
      <c r="O5" s="102"/>
      <c r="P5" s="7"/>
      <c r="Q5" s="171"/>
      <c r="R5" s="172"/>
      <c r="S5" s="172"/>
      <c r="T5" s="172"/>
      <c r="U5" s="15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41" ht="14" x14ac:dyDescent="0.15">
      <c r="A6" s="6"/>
      <c r="B6" s="2"/>
      <c r="C6" s="2"/>
      <c r="D6" s="2"/>
      <c r="E6" s="2"/>
      <c r="F6" s="101" t="s">
        <v>6</v>
      </c>
      <c r="G6" s="102"/>
      <c r="H6" s="103"/>
      <c r="I6" s="104" t="s">
        <v>7</v>
      </c>
      <c r="J6" s="102"/>
      <c r="K6" s="102"/>
      <c r="L6" s="102"/>
      <c r="M6" s="102"/>
      <c r="N6" s="102"/>
      <c r="O6" s="102"/>
      <c r="P6" s="7"/>
      <c r="Q6" s="171"/>
      <c r="R6" s="172"/>
      <c r="S6" s="172"/>
      <c r="T6" s="172"/>
      <c r="U6" s="15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41" thickBot="1" x14ac:dyDescent="0.2">
      <c r="A7" s="9"/>
      <c r="B7" s="2"/>
      <c r="C7" s="2"/>
      <c r="D7" s="2"/>
      <c r="E7" s="2"/>
      <c r="F7" s="106" t="s">
        <v>8</v>
      </c>
      <c r="G7" s="107"/>
      <c r="H7" s="108"/>
      <c r="I7" s="109" t="s">
        <v>9</v>
      </c>
      <c r="J7" s="107"/>
      <c r="K7" s="107"/>
      <c r="L7" s="107"/>
      <c r="M7" s="107"/>
      <c r="N7" s="107"/>
      <c r="O7" s="107"/>
      <c r="P7" s="10"/>
      <c r="Q7" s="171"/>
      <c r="R7" s="172"/>
      <c r="S7" s="172"/>
      <c r="T7" s="172"/>
      <c r="U7" s="15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41" thickBot="1" x14ac:dyDescent="0.2">
      <c r="A8" s="47"/>
      <c r="B8" s="7"/>
      <c r="C8" s="7"/>
      <c r="D8" s="7"/>
      <c r="E8" s="2"/>
      <c r="F8" s="166"/>
      <c r="G8" s="167"/>
      <c r="H8" s="167"/>
      <c r="I8" s="167"/>
      <c r="J8" s="167"/>
      <c r="K8" s="167"/>
      <c r="L8" s="167"/>
      <c r="M8" s="167"/>
      <c r="N8" s="167"/>
      <c r="O8" s="48"/>
      <c r="P8" s="48"/>
      <c r="Q8" s="171"/>
      <c r="R8" s="172"/>
      <c r="S8" s="172"/>
      <c r="T8" s="172"/>
      <c r="U8" s="152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</row>
    <row r="9" spans="1:41" ht="17.25" customHeight="1" x14ac:dyDescent="0.15">
      <c r="A9" s="176" t="s">
        <v>310</v>
      </c>
      <c r="B9" s="176" t="s">
        <v>11</v>
      </c>
      <c r="C9" s="176" t="s">
        <v>12</v>
      </c>
      <c r="D9" s="176" t="s">
        <v>13</v>
      </c>
      <c r="E9" s="176" t="s">
        <v>95</v>
      </c>
      <c r="F9" s="176" t="s">
        <v>15</v>
      </c>
      <c r="G9" s="173" t="s">
        <v>311</v>
      </c>
      <c r="H9" s="168"/>
      <c r="I9" s="168"/>
      <c r="J9" s="168"/>
      <c r="K9" s="168"/>
      <c r="L9" s="168"/>
      <c r="M9" s="169"/>
      <c r="N9" s="176" t="s">
        <v>20</v>
      </c>
      <c r="O9" s="176" t="s">
        <v>21</v>
      </c>
      <c r="P9" s="165" t="s">
        <v>96</v>
      </c>
      <c r="Q9" s="96" t="s">
        <v>22</v>
      </c>
      <c r="R9" s="96" t="s">
        <v>23</v>
      </c>
      <c r="S9" s="96" t="s">
        <v>24</v>
      </c>
      <c r="T9" s="96" t="s">
        <v>25</v>
      </c>
      <c r="U9" s="96" t="s">
        <v>26</v>
      </c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</row>
    <row r="10" spans="1:41" ht="17.25" customHeight="1" x14ac:dyDescent="0.15">
      <c r="A10" s="71"/>
      <c r="B10" s="71"/>
      <c r="C10" s="71"/>
      <c r="D10" s="71"/>
      <c r="E10" s="71"/>
      <c r="F10" s="71"/>
      <c r="G10" s="177" t="s">
        <v>16</v>
      </c>
      <c r="H10" s="177" t="s">
        <v>17</v>
      </c>
      <c r="I10" s="177" t="s">
        <v>18</v>
      </c>
      <c r="J10" s="174" t="s">
        <v>19</v>
      </c>
      <c r="K10" s="102"/>
      <c r="L10" s="102"/>
      <c r="M10" s="175"/>
      <c r="N10" s="71"/>
      <c r="O10" s="71"/>
      <c r="P10" s="133"/>
      <c r="Q10" s="71"/>
      <c r="R10" s="71"/>
      <c r="S10" s="71"/>
      <c r="T10" s="71"/>
      <c r="U10" s="71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</row>
    <row r="11" spans="1:41" ht="34.5" customHeight="1" thickBot="1" x14ac:dyDescent="0.2">
      <c r="A11" s="90"/>
      <c r="B11" s="90"/>
      <c r="C11" s="90"/>
      <c r="D11" s="90"/>
      <c r="E11" s="90"/>
      <c r="F11" s="90"/>
      <c r="G11" s="90"/>
      <c r="H11" s="90"/>
      <c r="I11" s="90"/>
      <c r="J11" s="50" t="s">
        <v>312</v>
      </c>
      <c r="K11" s="50" t="s">
        <v>313</v>
      </c>
      <c r="L11" s="50" t="s">
        <v>29</v>
      </c>
      <c r="M11" s="50" t="s">
        <v>30</v>
      </c>
      <c r="N11" s="90"/>
      <c r="O11" s="90"/>
      <c r="P11" s="134"/>
      <c r="Q11" s="90"/>
      <c r="R11" s="90"/>
      <c r="S11" s="90"/>
      <c r="T11" s="90"/>
      <c r="U11" s="90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</row>
    <row r="12" spans="1:41" ht="32.25" customHeight="1" x14ac:dyDescent="0.15">
      <c r="A12" s="180">
        <v>1</v>
      </c>
      <c r="B12" s="179" t="s">
        <v>314</v>
      </c>
      <c r="C12" s="179" t="s">
        <v>315</v>
      </c>
      <c r="D12" s="179" t="s">
        <v>316</v>
      </c>
      <c r="E12" s="181">
        <v>0.01</v>
      </c>
      <c r="F12" s="179" t="s">
        <v>317</v>
      </c>
      <c r="G12" s="179" t="s">
        <v>318</v>
      </c>
      <c r="H12" s="179" t="s">
        <v>286</v>
      </c>
      <c r="I12" s="179" t="s">
        <v>37</v>
      </c>
      <c r="J12" s="179">
        <v>0</v>
      </c>
      <c r="K12" s="179">
        <v>1</v>
      </c>
      <c r="L12" s="179">
        <f>J12/K12</f>
        <v>0</v>
      </c>
      <c r="M12" s="179">
        <v>2025</v>
      </c>
      <c r="N12" s="179">
        <v>0</v>
      </c>
      <c r="O12" s="179">
        <v>1</v>
      </c>
      <c r="P12" s="51" t="s">
        <v>319</v>
      </c>
      <c r="Q12" s="16" t="s">
        <v>320</v>
      </c>
      <c r="R12" s="68" t="s">
        <v>321</v>
      </c>
      <c r="S12" s="68" t="s">
        <v>453</v>
      </c>
      <c r="T12" s="68" t="s">
        <v>322</v>
      </c>
      <c r="U12" s="69" t="s">
        <v>323</v>
      </c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1" ht="30" customHeight="1" x14ac:dyDescent="0.15">
      <c r="A13" s="81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51" t="s">
        <v>324</v>
      </c>
      <c r="Q13" s="16" t="s">
        <v>320</v>
      </c>
      <c r="R13" s="71"/>
      <c r="S13" s="71"/>
      <c r="T13" s="71"/>
      <c r="U13" s="7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</row>
    <row r="14" spans="1:41" ht="23.25" customHeight="1" x14ac:dyDescent="0.15">
      <c r="A14" s="81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51" t="s">
        <v>325</v>
      </c>
      <c r="Q14" s="16" t="s">
        <v>320</v>
      </c>
      <c r="R14" s="71"/>
      <c r="S14" s="71"/>
      <c r="T14" s="71"/>
      <c r="U14" s="71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1:41" ht="23.25" customHeight="1" x14ac:dyDescent="0.15">
      <c r="A15" s="81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51" t="s">
        <v>326</v>
      </c>
      <c r="Q15" s="16" t="s">
        <v>320</v>
      </c>
      <c r="R15" s="71"/>
      <c r="S15" s="71"/>
      <c r="T15" s="71"/>
      <c r="U15" s="71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</row>
    <row r="16" spans="1:41" ht="26.25" customHeight="1" x14ac:dyDescent="0.15">
      <c r="A16" s="81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51" t="s">
        <v>327</v>
      </c>
      <c r="Q16" s="16" t="s">
        <v>328</v>
      </c>
      <c r="R16" s="71"/>
      <c r="S16" s="71"/>
      <c r="T16" s="71"/>
      <c r="U16" s="71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pans="1:41" ht="29.25" customHeight="1" x14ac:dyDescent="0.15">
      <c r="A17" s="81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51" t="s">
        <v>329</v>
      </c>
      <c r="Q17" s="16" t="s">
        <v>328</v>
      </c>
      <c r="R17" s="71"/>
      <c r="S17" s="71"/>
      <c r="T17" s="71"/>
      <c r="U17" s="71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1:41" ht="19.5" customHeight="1" x14ac:dyDescent="0.15">
      <c r="A18" s="81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51" t="s">
        <v>330</v>
      </c>
      <c r="Q18" s="16" t="s">
        <v>328</v>
      </c>
      <c r="R18" s="71"/>
      <c r="S18" s="71"/>
      <c r="T18" s="71"/>
      <c r="U18" s="71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</row>
    <row r="19" spans="1:41" ht="23.25" customHeight="1" x14ac:dyDescent="0.15">
      <c r="A19" s="178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51" t="s">
        <v>331</v>
      </c>
      <c r="Q19" s="16" t="s">
        <v>328</v>
      </c>
      <c r="R19" s="59"/>
      <c r="S19" s="59"/>
      <c r="T19" s="59"/>
      <c r="U19" s="59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1:41" ht="27" customHeight="1" x14ac:dyDescent="0.15">
      <c r="A20" s="157">
        <v>2</v>
      </c>
      <c r="B20" s="157" t="s">
        <v>314</v>
      </c>
      <c r="C20" s="157" t="s">
        <v>43</v>
      </c>
      <c r="D20" s="157" t="s">
        <v>316</v>
      </c>
      <c r="E20" s="158">
        <v>0.02</v>
      </c>
      <c r="F20" s="157" t="s">
        <v>332</v>
      </c>
      <c r="G20" s="157" t="s">
        <v>233</v>
      </c>
      <c r="H20" s="157" t="s">
        <v>333</v>
      </c>
      <c r="I20" s="157" t="s">
        <v>47</v>
      </c>
      <c r="J20" s="157">
        <v>0</v>
      </c>
      <c r="K20" s="157">
        <v>0</v>
      </c>
      <c r="L20" s="158">
        <v>0</v>
      </c>
      <c r="M20" s="157">
        <v>2024</v>
      </c>
      <c r="N20" s="158">
        <v>0.5</v>
      </c>
      <c r="O20" s="158">
        <v>0.8</v>
      </c>
      <c r="P20" s="39" t="s">
        <v>334</v>
      </c>
      <c r="Q20" s="18" t="s">
        <v>335</v>
      </c>
      <c r="R20" s="70" t="s">
        <v>336</v>
      </c>
      <c r="S20" s="70" t="s">
        <v>337</v>
      </c>
      <c r="T20" s="70" t="s">
        <v>338</v>
      </c>
      <c r="U20" s="72" t="s">
        <v>339</v>
      </c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1:41" ht="30" customHeight="1" x14ac:dyDescent="0.1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39" t="s">
        <v>340</v>
      </c>
      <c r="Q21" s="18" t="s">
        <v>341</v>
      </c>
      <c r="R21" s="71"/>
      <c r="S21" s="71"/>
      <c r="T21" s="71"/>
      <c r="U21" s="71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1:41" ht="30" customHeight="1" x14ac:dyDescent="0.1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39" t="s">
        <v>342</v>
      </c>
      <c r="Q22" s="18" t="s">
        <v>343</v>
      </c>
      <c r="R22" s="71"/>
      <c r="S22" s="71"/>
      <c r="T22" s="71"/>
      <c r="U22" s="71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</row>
    <row r="23" spans="1:41" ht="33" customHeight="1" x14ac:dyDescent="0.1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39" t="s">
        <v>344</v>
      </c>
      <c r="Q23" s="18" t="s">
        <v>345</v>
      </c>
      <c r="R23" s="59"/>
      <c r="S23" s="59"/>
      <c r="T23" s="59"/>
      <c r="U23" s="59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</row>
    <row r="24" spans="1:41" ht="45" customHeight="1" x14ac:dyDescent="0.15">
      <c r="A24" s="159">
        <v>3</v>
      </c>
      <c r="B24" s="159" t="s">
        <v>346</v>
      </c>
      <c r="C24" s="157" t="s">
        <v>347</v>
      </c>
      <c r="D24" s="159" t="s">
        <v>316</v>
      </c>
      <c r="E24" s="160">
        <v>0.01</v>
      </c>
      <c r="F24" s="157" t="s">
        <v>348</v>
      </c>
      <c r="G24" s="157" t="s">
        <v>349</v>
      </c>
      <c r="H24" s="157" t="s">
        <v>350</v>
      </c>
      <c r="I24" s="159" t="s">
        <v>351</v>
      </c>
      <c r="J24" s="159">
        <v>1802</v>
      </c>
      <c r="K24" s="159">
        <v>7301</v>
      </c>
      <c r="L24" s="160">
        <f>J24/K24</f>
        <v>0.24681550472538008</v>
      </c>
      <c r="M24" s="159">
        <v>2024</v>
      </c>
      <c r="N24" s="160">
        <v>0.25</v>
      </c>
      <c r="O24" s="160">
        <v>0.25</v>
      </c>
      <c r="P24" s="39" t="s">
        <v>352</v>
      </c>
      <c r="Q24" s="18" t="s">
        <v>353</v>
      </c>
      <c r="R24" s="70" t="s">
        <v>354</v>
      </c>
      <c r="S24" s="70" t="s">
        <v>355</v>
      </c>
      <c r="T24" s="70" t="s">
        <v>356</v>
      </c>
      <c r="U24" s="72" t="s">
        <v>357</v>
      </c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1:41" ht="36.75" customHeight="1" x14ac:dyDescent="0.1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39" t="s">
        <v>358</v>
      </c>
      <c r="Q25" s="18" t="s">
        <v>359</v>
      </c>
      <c r="R25" s="71"/>
      <c r="S25" s="71"/>
      <c r="T25" s="71"/>
      <c r="U25" s="71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</row>
    <row r="26" spans="1:41" ht="39.75" customHeight="1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39" t="s">
        <v>360</v>
      </c>
      <c r="Q26" s="18" t="s">
        <v>361</v>
      </c>
      <c r="R26" s="59"/>
      <c r="S26" s="59"/>
      <c r="T26" s="59"/>
      <c r="U26" s="59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</row>
    <row r="27" spans="1:41" ht="46.5" customHeight="1" x14ac:dyDescent="0.15">
      <c r="A27" s="159">
        <v>4</v>
      </c>
      <c r="B27" s="157" t="s">
        <v>362</v>
      </c>
      <c r="C27" s="157" t="s">
        <v>363</v>
      </c>
      <c r="D27" s="159" t="s">
        <v>316</v>
      </c>
      <c r="E27" s="160">
        <v>0.02</v>
      </c>
      <c r="F27" s="157" t="s">
        <v>364</v>
      </c>
      <c r="G27" s="157" t="s">
        <v>365</v>
      </c>
      <c r="H27" s="157" t="s">
        <v>366</v>
      </c>
      <c r="I27" s="159" t="s">
        <v>47</v>
      </c>
      <c r="J27" s="163">
        <v>395888582</v>
      </c>
      <c r="K27" s="163">
        <v>3228645130</v>
      </c>
      <c r="L27" s="160">
        <f>J27/K27</f>
        <v>0.12261755815821108</v>
      </c>
      <c r="M27" s="159">
        <v>2024</v>
      </c>
      <c r="N27" s="160">
        <v>0.12</v>
      </c>
      <c r="O27" s="164">
        <v>0.12</v>
      </c>
      <c r="P27" s="39" t="s">
        <v>367</v>
      </c>
      <c r="Q27" s="18" t="s">
        <v>368</v>
      </c>
      <c r="R27" s="70" t="s">
        <v>369</v>
      </c>
      <c r="S27" s="70" t="s">
        <v>454</v>
      </c>
      <c r="T27" s="70" t="s">
        <v>370</v>
      </c>
      <c r="U27" s="70" t="s">
        <v>371</v>
      </c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1:41" ht="52.5" customHeight="1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39" t="s">
        <v>372</v>
      </c>
      <c r="Q28" s="18" t="s">
        <v>373</v>
      </c>
      <c r="R28" s="71"/>
      <c r="S28" s="71"/>
      <c r="T28" s="71"/>
      <c r="U28" s="71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1:41" ht="48.75" customHeight="1" x14ac:dyDescent="0.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39" t="s">
        <v>374</v>
      </c>
      <c r="Q29" s="18" t="s">
        <v>375</v>
      </c>
      <c r="R29" s="59"/>
      <c r="S29" s="59"/>
      <c r="T29" s="59"/>
      <c r="U29" s="59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1:41" ht="41.25" customHeight="1" x14ac:dyDescent="0.15">
      <c r="A30" s="159">
        <v>5</v>
      </c>
      <c r="B30" s="157" t="s">
        <v>362</v>
      </c>
      <c r="C30" s="157" t="s">
        <v>376</v>
      </c>
      <c r="D30" s="159" t="s">
        <v>316</v>
      </c>
      <c r="E30" s="184">
        <v>0.02</v>
      </c>
      <c r="F30" s="157" t="s">
        <v>377</v>
      </c>
      <c r="G30" s="157" t="s">
        <v>378</v>
      </c>
      <c r="H30" s="157" t="s">
        <v>379</v>
      </c>
      <c r="I30" s="159" t="s">
        <v>47</v>
      </c>
      <c r="J30" s="163">
        <v>12929976054</v>
      </c>
      <c r="K30" s="163">
        <v>15189800073</v>
      </c>
      <c r="L30" s="160">
        <f>J30/K30</f>
        <v>0.85122753373055537</v>
      </c>
      <c r="M30" s="159">
        <v>2024</v>
      </c>
      <c r="N30" s="160">
        <v>0.85</v>
      </c>
      <c r="O30" s="164">
        <v>0.85</v>
      </c>
      <c r="P30" s="39" t="s">
        <v>380</v>
      </c>
      <c r="Q30" s="18" t="s">
        <v>381</v>
      </c>
      <c r="R30" s="70" t="s">
        <v>369</v>
      </c>
      <c r="S30" s="70" t="s">
        <v>454</v>
      </c>
      <c r="T30" s="70" t="s">
        <v>370</v>
      </c>
      <c r="U30" s="70" t="s">
        <v>371</v>
      </c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</row>
    <row r="31" spans="1:41" ht="42.75" customHeight="1" x14ac:dyDescent="0.15">
      <c r="A31" s="81"/>
      <c r="B31" s="81"/>
      <c r="C31" s="81"/>
      <c r="D31" s="81"/>
      <c r="E31" s="88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39" t="s">
        <v>382</v>
      </c>
      <c r="Q31" s="18" t="s">
        <v>383</v>
      </c>
      <c r="R31" s="71"/>
      <c r="S31" s="71"/>
      <c r="T31" s="71"/>
      <c r="U31" s="71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</row>
    <row r="32" spans="1:41" ht="43.5" customHeight="1" x14ac:dyDescent="0.15">
      <c r="A32" s="78"/>
      <c r="B32" s="78"/>
      <c r="C32" s="78"/>
      <c r="D32" s="78"/>
      <c r="E32" s="67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9" t="s">
        <v>384</v>
      </c>
      <c r="Q32" s="18" t="s">
        <v>385</v>
      </c>
      <c r="R32" s="59"/>
      <c r="S32" s="59"/>
      <c r="T32" s="59"/>
      <c r="U32" s="59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ht="49.5" customHeight="1" x14ac:dyDescent="0.15">
      <c r="A33" s="159">
        <v>6</v>
      </c>
      <c r="B33" s="157" t="s">
        <v>386</v>
      </c>
      <c r="C33" s="157" t="s">
        <v>387</v>
      </c>
      <c r="D33" s="159" t="s">
        <v>316</v>
      </c>
      <c r="E33" s="160">
        <v>0.02</v>
      </c>
      <c r="F33" s="157" t="s">
        <v>388</v>
      </c>
      <c r="G33" s="157" t="s">
        <v>389</v>
      </c>
      <c r="H33" s="157" t="s">
        <v>390</v>
      </c>
      <c r="I33" s="157" t="s">
        <v>47</v>
      </c>
      <c r="J33" s="159">
        <v>79</v>
      </c>
      <c r="K33" s="159">
        <v>93</v>
      </c>
      <c r="L33" s="160">
        <f>+J33/K33</f>
        <v>0.84946236559139787</v>
      </c>
      <c r="M33" s="159">
        <v>2024</v>
      </c>
      <c r="N33" s="160">
        <v>0.88</v>
      </c>
      <c r="O33" s="160">
        <v>0.85</v>
      </c>
      <c r="P33" s="39" t="s">
        <v>391</v>
      </c>
      <c r="Q33" s="18" t="s">
        <v>392</v>
      </c>
      <c r="R33" s="70" t="s">
        <v>369</v>
      </c>
      <c r="S33" s="70" t="s">
        <v>393</v>
      </c>
      <c r="T33" s="70" t="s">
        <v>393</v>
      </c>
      <c r="U33" s="70" t="s">
        <v>394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ht="84" customHeight="1" x14ac:dyDescent="0.1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39" t="s">
        <v>395</v>
      </c>
      <c r="Q34" s="18" t="s">
        <v>396</v>
      </c>
      <c r="R34" s="59"/>
      <c r="S34" s="59"/>
      <c r="T34" s="59"/>
      <c r="U34" s="59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36.75" customHeight="1" x14ac:dyDescent="0.15">
      <c r="A35" s="159">
        <v>7</v>
      </c>
      <c r="B35" s="157" t="s">
        <v>397</v>
      </c>
      <c r="C35" s="157" t="s">
        <v>398</v>
      </c>
      <c r="D35" s="159" t="s">
        <v>316</v>
      </c>
      <c r="E35" s="160">
        <v>0.01</v>
      </c>
      <c r="F35" s="157" t="s">
        <v>399</v>
      </c>
      <c r="G35" s="157" t="s">
        <v>389</v>
      </c>
      <c r="H35" s="157" t="s">
        <v>400</v>
      </c>
      <c r="I35" s="157" t="s">
        <v>47</v>
      </c>
      <c r="J35" s="159">
        <v>7</v>
      </c>
      <c r="K35" s="159">
        <v>9</v>
      </c>
      <c r="L35" s="160">
        <f>J35/K35</f>
        <v>0.77777777777777779</v>
      </c>
      <c r="M35" s="159">
        <v>2024</v>
      </c>
      <c r="N35" s="160">
        <v>0.8</v>
      </c>
      <c r="O35" s="160">
        <v>0.8</v>
      </c>
      <c r="P35" s="39" t="s">
        <v>401</v>
      </c>
      <c r="Q35" s="18" t="s">
        <v>402</v>
      </c>
      <c r="R35" s="70" t="s">
        <v>369</v>
      </c>
      <c r="S35" s="70" t="s">
        <v>455</v>
      </c>
      <c r="T35" s="70" t="s">
        <v>403</v>
      </c>
      <c r="U35" s="72" t="s">
        <v>404</v>
      </c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</row>
    <row r="36" spans="1:41" ht="36.75" customHeight="1" x14ac:dyDescent="0.1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39" t="s">
        <v>405</v>
      </c>
      <c r="Q36" s="18" t="s">
        <v>406</v>
      </c>
      <c r="R36" s="71"/>
      <c r="S36" s="71"/>
      <c r="T36" s="71"/>
      <c r="U36" s="71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</row>
    <row r="37" spans="1:41" ht="35.25" customHeight="1" x14ac:dyDescent="0.1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39" t="s">
        <v>407</v>
      </c>
      <c r="Q37" s="18" t="s">
        <v>408</v>
      </c>
      <c r="R37" s="59"/>
      <c r="S37" s="59"/>
      <c r="T37" s="59"/>
      <c r="U37" s="59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</row>
    <row r="38" spans="1:41" ht="40.5" customHeight="1" x14ac:dyDescent="0.15">
      <c r="A38" s="159">
        <v>8</v>
      </c>
      <c r="B38" s="157" t="s">
        <v>397</v>
      </c>
      <c r="C38" s="157" t="s">
        <v>32</v>
      </c>
      <c r="D38" s="159" t="s">
        <v>316</v>
      </c>
      <c r="E38" s="160">
        <v>0.02</v>
      </c>
      <c r="F38" s="157" t="s">
        <v>409</v>
      </c>
      <c r="G38" s="157" t="s">
        <v>410</v>
      </c>
      <c r="H38" s="157" t="s">
        <v>411</v>
      </c>
      <c r="I38" s="157" t="s">
        <v>47</v>
      </c>
      <c r="J38" s="159">
        <v>3602</v>
      </c>
      <c r="K38" s="159">
        <v>3824</v>
      </c>
      <c r="L38" s="160">
        <f>J38/K38</f>
        <v>0.94194560669456062</v>
      </c>
      <c r="M38" s="159">
        <v>2023</v>
      </c>
      <c r="N38" s="160">
        <v>0.9</v>
      </c>
      <c r="O38" s="160">
        <v>0.9</v>
      </c>
      <c r="P38" s="39" t="s">
        <v>412</v>
      </c>
      <c r="Q38" s="18" t="s">
        <v>413</v>
      </c>
      <c r="R38" s="70" t="s">
        <v>369</v>
      </c>
      <c r="S38" s="70" t="s">
        <v>455</v>
      </c>
      <c r="T38" s="70" t="s">
        <v>403</v>
      </c>
      <c r="U38" s="72" t="s">
        <v>404</v>
      </c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</row>
    <row r="39" spans="1:41" ht="87.75" customHeight="1" x14ac:dyDescent="0.1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39" t="s">
        <v>414</v>
      </c>
      <c r="Q39" s="18" t="s">
        <v>415</v>
      </c>
      <c r="R39" s="59"/>
      <c r="S39" s="59"/>
      <c r="T39" s="59"/>
      <c r="U39" s="59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</row>
    <row r="40" spans="1:41" ht="30" customHeight="1" thickBot="1" x14ac:dyDescent="0.2">
      <c r="A40" s="157">
        <v>9</v>
      </c>
      <c r="B40" s="157" t="s">
        <v>397</v>
      </c>
      <c r="C40" s="157" t="s">
        <v>32</v>
      </c>
      <c r="D40" s="157" t="s">
        <v>316</v>
      </c>
      <c r="E40" s="158">
        <v>0.02</v>
      </c>
      <c r="F40" s="157" t="s">
        <v>416</v>
      </c>
      <c r="G40" s="157" t="s">
        <v>417</v>
      </c>
      <c r="H40" s="157" t="s">
        <v>418</v>
      </c>
      <c r="I40" s="157" t="s">
        <v>47</v>
      </c>
      <c r="J40" s="157">
        <v>56</v>
      </c>
      <c r="K40" s="157">
        <v>68</v>
      </c>
      <c r="L40" s="158">
        <f>J40/K40</f>
        <v>0.82352941176470584</v>
      </c>
      <c r="M40" s="157">
        <v>2023</v>
      </c>
      <c r="N40" s="158">
        <v>0.8</v>
      </c>
      <c r="O40" s="158">
        <v>0.8</v>
      </c>
      <c r="P40" s="53" t="s">
        <v>419</v>
      </c>
      <c r="Q40" s="25" t="s">
        <v>420</v>
      </c>
      <c r="R40" s="70" t="s">
        <v>369</v>
      </c>
      <c r="S40" s="70" t="s">
        <v>455</v>
      </c>
      <c r="T40" s="70" t="s">
        <v>403</v>
      </c>
      <c r="U40" s="72" t="s">
        <v>404</v>
      </c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</row>
    <row r="41" spans="1:41" ht="60" customHeight="1" thickBot="1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53" t="s">
        <v>421</v>
      </c>
      <c r="Q41" s="25" t="s">
        <v>396</v>
      </c>
      <c r="R41" s="90"/>
      <c r="S41" s="90"/>
      <c r="T41" s="90"/>
      <c r="U41" s="90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</row>
    <row r="42" spans="1:41" ht="15.75" customHeight="1" x14ac:dyDescent="0.15">
      <c r="A42" s="28"/>
      <c r="E42" s="2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15.75" customHeight="1" x14ac:dyDescent="0.15">
      <c r="A43" s="28"/>
      <c r="E43" s="2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15.75" customHeight="1" x14ac:dyDescent="0.15">
      <c r="A44" s="28"/>
      <c r="E44" s="26">
        <f>SUM(E12:E41)</f>
        <v>0.15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15.75" customHeight="1" x14ac:dyDescent="0.15">
      <c r="A45" s="28"/>
      <c r="E45" s="2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</row>
    <row r="46" spans="1:41" ht="15.75" customHeight="1" x14ac:dyDescent="0.15">
      <c r="A46" s="28"/>
      <c r="E46" s="2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1:41" ht="15.75" customHeight="1" x14ac:dyDescent="0.15">
      <c r="A47" s="28"/>
      <c r="E47" s="2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</row>
    <row r="48" spans="1:41" ht="15.75" customHeight="1" x14ac:dyDescent="0.15">
      <c r="A48" s="28"/>
      <c r="E48" s="2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</row>
    <row r="49" spans="1:41" ht="15.75" customHeight="1" x14ac:dyDescent="0.15">
      <c r="A49" s="28"/>
      <c r="E49" s="2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</row>
    <row r="50" spans="1:41" ht="15.75" customHeight="1" x14ac:dyDescent="0.15">
      <c r="A50" s="28"/>
      <c r="E50" s="2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</row>
    <row r="51" spans="1:41" ht="15.75" customHeight="1" x14ac:dyDescent="0.15">
      <c r="A51" s="28"/>
      <c r="E51" s="2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1:41" ht="15.75" customHeight="1" x14ac:dyDescent="0.15">
      <c r="A52" s="28"/>
      <c r="E52" s="2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</row>
    <row r="53" spans="1:41" ht="15.75" customHeight="1" x14ac:dyDescent="0.15">
      <c r="A53" s="28"/>
      <c r="E53" s="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</row>
    <row r="54" spans="1:41" ht="15.75" customHeight="1" x14ac:dyDescent="0.15">
      <c r="A54" s="28"/>
      <c r="E54" s="2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1:41" ht="15.75" customHeight="1" x14ac:dyDescent="0.15">
      <c r="A55" s="28"/>
      <c r="E55" s="2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</row>
    <row r="56" spans="1:41" ht="15.75" customHeight="1" x14ac:dyDescent="0.15">
      <c r="A56" s="28"/>
      <c r="E56" s="2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</row>
    <row r="57" spans="1:41" ht="15.75" customHeight="1" x14ac:dyDescent="0.15">
      <c r="A57" s="28"/>
      <c r="E57" s="2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1:41" ht="15.75" customHeight="1" x14ac:dyDescent="0.15">
      <c r="A58" s="28"/>
      <c r="E58" s="2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</row>
    <row r="59" spans="1:41" ht="15.75" customHeight="1" x14ac:dyDescent="0.15">
      <c r="A59" s="28"/>
      <c r="E59" s="2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</row>
    <row r="60" spans="1:41" ht="15.75" customHeight="1" x14ac:dyDescent="0.15">
      <c r="A60" s="28"/>
      <c r="E60" s="2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</row>
    <row r="61" spans="1:41" ht="15.75" customHeight="1" x14ac:dyDescent="0.15">
      <c r="A61" s="28"/>
      <c r="E61" s="2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</row>
    <row r="62" spans="1:41" ht="15.75" customHeight="1" x14ac:dyDescent="0.15">
      <c r="A62" s="28"/>
      <c r="E62" s="2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  <row r="63" spans="1:41" ht="15.75" customHeight="1" x14ac:dyDescent="0.15">
      <c r="A63" s="28"/>
      <c r="E63" s="2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</row>
    <row r="64" spans="1:41" ht="15.75" customHeight="1" x14ac:dyDescent="0.15">
      <c r="A64" s="28"/>
      <c r="E64" s="2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</row>
    <row r="65" spans="1:41" ht="15.75" customHeight="1" x14ac:dyDescent="0.15">
      <c r="A65" s="28"/>
      <c r="E65" s="2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</row>
    <row r="66" spans="1:41" ht="15.75" customHeight="1" x14ac:dyDescent="0.15">
      <c r="A66" s="28"/>
      <c r="E66" s="2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</row>
    <row r="67" spans="1:41" ht="15.75" customHeight="1" x14ac:dyDescent="0.15">
      <c r="A67" s="28"/>
      <c r="E67" s="2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</row>
    <row r="68" spans="1:41" ht="15.75" customHeight="1" x14ac:dyDescent="0.15">
      <c r="A68" s="28"/>
      <c r="E68" s="2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</row>
    <row r="69" spans="1:41" ht="15.75" customHeight="1" x14ac:dyDescent="0.15">
      <c r="A69" s="28"/>
      <c r="E69" s="2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</row>
    <row r="70" spans="1:41" ht="15.75" customHeight="1" x14ac:dyDescent="0.15">
      <c r="A70" s="28"/>
      <c r="E70" s="2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</row>
    <row r="71" spans="1:41" ht="15.75" customHeight="1" x14ac:dyDescent="0.15">
      <c r="A71" s="28"/>
      <c r="E71" s="2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</row>
    <row r="72" spans="1:41" ht="15.75" customHeight="1" x14ac:dyDescent="0.15">
      <c r="A72" s="28"/>
      <c r="E72" s="2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pans="1:41" ht="15.75" customHeight="1" x14ac:dyDescent="0.15">
      <c r="A73" s="28"/>
      <c r="E73" s="2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</row>
    <row r="74" spans="1:41" ht="15.75" customHeight="1" x14ac:dyDescent="0.15">
      <c r="A74" s="28"/>
      <c r="E74" s="2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</row>
    <row r="75" spans="1:41" ht="15.75" customHeight="1" x14ac:dyDescent="0.15">
      <c r="A75" s="28"/>
      <c r="E75" s="2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</row>
    <row r="76" spans="1:41" ht="15.75" customHeight="1" x14ac:dyDescent="0.15">
      <c r="A76" s="28"/>
      <c r="E76" s="2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</row>
    <row r="77" spans="1:41" ht="15.75" customHeight="1" x14ac:dyDescent="0.15">
      <c r="A77" s="28"/>
      <c r="E77" s="2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</row>
    <row r="78" spans="1:41" ht="15.75" customHeight="1" x14ac:dyDescent="0.15">
      <c r="A78" s="28"/>
      <c r="E78" s="2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</row>
    <row r="79" spans="1:41" ht="15.75" customHeight="1" x14ac:dyDescent="0.15">
      <c r="A79" s="28"/>
      <c r="E79" s="2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</row>
    <row r="80" spans="1:41" ht="15.75" customHeight="1" x14ac:dyDescent="0.15">
      <c r="A80" s="28"/>
      <c r="E80" s="2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</row>
    <row r="81" spans="1:41" ht="15.75" customHeight="1" x14ac:dyDescent="0.15">
      <c r="A81" s="28"/>
      <c r="E81" s="2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</row>
    <row r="82" spans="1:41" ht="15.75" customHeight="1" x14ac:dyDescent="0.15">
      <c r="A82" s="28"/>
      <c r="E82" s="2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1:41" ht="15.75" customHeight="1" x14ac:dyDescent="0.15">
      <c r="A83" s="28"/>
      <c r="E83" s="2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</row>
    <row r="84" spans="1:41" ht="15.75" customHeight="1" x14ac:dyDescent="0.15">
      <c r="A84" s="28"/>
      <c r="E84" s="2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</row>
    <row r="85" spans="1:41" ht="15.75" customHeight="1" x14ac:dyDescent="0.15">
      <c r="A85" s="28"/>
      <c r="E85" s="2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</row>
    <row r="86" spans="1:41" ht="15.75" customHeight="1" x14ac:dyDescent="0.15">
      <c r="A86" s="28"/>
      <c r="E86" s="2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</row>
    <row r="87" spans="1:41" ht="15.75" customHeight="1" x14ac:dyDescent="0.15">
      <c r="A87" s="28"/>
      <c r="E87" s="2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</row>
    <row r="88" spans="1:41" ht="15.75" customHeight="1" x14ac:dyDescent="0.15">
      <c r="A88" s="28"/>
      <c r="E88" s="2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</row>
    <row r="89" spans="1:41" ht="15.75" customHeight="1" x14ac:dyDescent="0.15">
      <c r="A89" s="28"/>
      <c r="E89" s="2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</row>
    <row r="90" spans="1:41" ht="15.75" customHeight="1" x14ac:dyDescent="0.15">
      <c r="A90" s="28"/>
      <c r="E90" s="2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</row>
    <row r="91" spans="1:41" ht="15.75" customHeight="1" x14ac:dyDescent="0.15">
      <c r="A91" s="28"/>
      <c r="E91" s="2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</row>
    <row r="92" spans="1:41" ht="15.75" customHeight="1" x14ac:dyDescent="0.15">
      <c r="A92" s="28"/>
      <c r="E92" s="2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</row>
    <row r="93" spans="1:41" ht="15.75" customHeight="1" x14ac:dyDescent="0.15">
      <c r="A93" s="28"/>
      <c r="E93" s="2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</row>
    <row r="94" spans="1:41" ht="15.75" customHeight="1" x14ac:dyDescent="0.15">
      <c r="A94" s="28"/>
      <c r="E94" s="2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</row>
    <row r="95" spans="1:41" ht="15.75" customHeight="1" x14ac:dyDescent="0.15">
      <c r="A95" s="28"/>
      <c r="E95" s="2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</row>
    <row r="96" spans="1:41" ht="15.75" customHeight="1" x14ac:dyDescent="0.15">
      <c r="A96" s="28"/>
      <c r="E96" s="2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</row>
    <row r="97" spans="1:41" ht="15.75" customHeight="1" x14ac:dyDescent="0.15">
      <c r="A97" s="28"/>
      <c r="E97" s="2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</row>
    <row r="98" spans="1:41" ht="15.75" customHeight="1" x14ac:dyDescent="0.15">
      <c r="A98" s="28"/>
      <c r="E98" s="2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</row>
    <row r="99" spans="1:41" ht="15.75" customHeight="1" x14ac:dyDescent="0.15">
      <c r="A99" s="28"/>
      <c r="E99" s="2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</row>
    <row r="100" spans="1:41" ht="15.75" customHeight="1" x14ac:dyDescent="0.15">
      <c r="A100" s="28"/>
      <c r="E100" s="2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</row>
    <row r="101" spans="1:41" ht="15.75" customHeight="1" x14ac:dyDescent="0.15">
      <c r="A101" s="28"/>
      <c r="E101" s="2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</row>
    <row r="102" spans="1:41" ht="15.75" customHeight="1" x14ac:dyDescent="0.15">
      <c r="A102" s="28"/>
      <c r="E102" s="2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</row>
    <row r="103" spans="1:41" ht="15.75" customHeight="1" x14ac:dyDescent="0.15">
      <c r="A103" s="28"/>
      <c r="E103" s="2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</row>
    <row r="104" spans="1:41" ht="15.75" customHeight="1" x14ac:dyDescent="0.15">
      <c r="A104" s="28"/>
      <c r="E104" s="2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</row>
    <row r="105" spans="1:41" ht="15.75" customHeight="1" x14ac:dyDescent="0.15">
      <c r="A105" s="28"/>
      <c r="E105" s="2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</row>
    <row r="106" spans="1:41" ht="15.75" customHeight="1" x14ac:dyDescent="0.15">
      <c r="A106" s="28"/>
      <c r="E106" s="2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</row>
    <row r="107" spans="1:41" ht="15.75" customHeight="1" x14ac:dyDescent="0.15">
      <c r="A107" s="28"/>
      <c r="E107" s="2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</row>
    <row r="108" spans="1:41" ht="15.75" customHeight="1" x14ac:dyDescent="0.15">
      <c r="A108" s="28"/>
      <c r="E108" s="2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</row>
    <row r="109" spans="1:41" ht="15.75" customHeight="1" x14ac:dyDescent="0.15">
      <c r="A109" s="28"/>
      <c r="E109" s="2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</row>
    <row r="110" spans="1:41" ht="15.75" customHeight="1" x14ac:dyDescent="0.15">
      <c r="A110" s="28"/>
      <c r="E110" s="2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</row>
    <row r="111" spans="1:41" ht="15.75" customHeight="1" x14ac:dyDescent="0.15">
      <c r="A111" s="28"/>
      <c r="E111" s="2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</row>
    <row r="112" spans="1:41" ht="15.75" customHeight="1" x14ac:dyDescent="0.15">
      <c r="A112" s="28"/>
      <c r="E112" s="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</row>
    <row r="113" spans="1:41" ht="15.75" customHeight="1" x14ac:dyDescent="0.15">
      <c r="A113" s="28"/>
      <c r="E113" s="2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</row>
    <row r="114" spans="1:41" ht="15.75" customHeight="1" x14ac:dyDescent="0.15">
      <c r="A114" s="28"/>
      <c r="E114" s="2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</row>
    <row r="115" spans="1:41" ht="15.75" customHeight="1" x14ac:dyDescent="0.15">
      <c r="A115" s="28"/>
      <c r="E115" s="2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</row>
    <row r="116" spans="1:41" ht="15.75" customHeight="1" x14ac:dyDescent="0.15">
      <c r="A116" s="28"/>
      <c r="E116" s="2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</row>
    <row r="117" spans="1:41" ht="15.75" customHeight="1" x14ac:dyDescent="0.15">
      <c r="A117" s="28"/>
      <c r="E117" s="2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</row>
    <row r="118" spans="1:41" ht="15.75" customHeight="1" x14ac:dyDescent="0.15">
      <c r="A118" s="28"/>
      <c r="E118" s="2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</row>
    <row r="119" spans="1:41" ht="15.75" customHeight="1" x14ac:dyDescent="0.15">
      <c r="A119" s="28"/>
      <c r="E119" s="2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</row>
    <row r="120" spans="1:41" ht="15.75" customHeight="1" x14ac:dyDescent="0.15">
      <c r="A120" s="28"/>
      <c r="E120" s="2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</row>
    <row r="121" spans="1:41" ht="15.75" customHeight="1" x14ac:dyDescent="0.15">
      <c r="A121" s="28"/>
      <c r="E121" s="2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</row>
    <row r="122" spans="1:41" ht="15.75" customHeight="1" x14ac:dyDescent="0.15">
      <c r="A122" s="28"/>
      <c r="E122" s="2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</row>
    <row r="123" spans="1:41" ht="15.75" customHeight="1" x14ac:dyDescent="0.15">
      <c r="A123" s="28"/>
      <c r="E123" s="2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</row>
    <row r="124" spans="1:41" ht="15.75" customHeight="1" x14ac:dyDescent="0.15">
      <c r="A124" s="28"/>
      <c r="E124" s="2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</row>
    <row r="125" spans="1:41" ht="15.75" customHeight="1" x14ac:dyDescent="0.15">
      <c r="A125" s="28"/>
      <c r="E125" s="2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</row>
    <row r="126" spans="1:41" ht="15.75" customHeight="1" x14ac:dyDescent="0.15">
      <c r="A126" s="28"/>
      <c r="E126" s="2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</row>
    <row r="127" spans="1:41" ht="15.75" customHeight="1" x14ac:dyDescent="0.15">
      <c r="A127" s="28"/>
      <c r="E127" s="2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</row>
    <row r="128" spans="1:41" ht="15.75" customHeight="1" x14ac:dyDescent="0.15">
      <c r="A128" s="28"/>
      <c r="E128" s="2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</row>
    <row r="129" spans="1:41" ht="15.75" customHeight="1" x14ac:dyDescent="0.15">
      <c r="A129" s="28"/>
      <c r="E129" s="2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</row>
    <row r="130" spans="1:41" ht="15.75" customHeight="1" x14ac:dyDescent="0.15">
      <c r="A130" s="28"/>
      <c r="E130" s="2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</row>
    <row r="131" spans="1:41" ht="15.75" customHeight="1" x14ac:dyDescent="0.15">
      <c r="A131" s="28"/>
      <c r="E131" s="2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</row>
    <row r="132" spans="1:41" ht="15.75" customHeight="1" x14ac:dyDescent="0.15">
      <c r="A132" s="28"/>
      <c r="E132" s="2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</row>
    <row r="133" spans="1:41" ht="15.75" customHeight="1" x14ac:dyDescent="0.15">
      <c r="A133" s="28"/>
      <c r="E133" s="2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</row>
    <row r="134" spans="1:41" ht="15.75" customHeight="1" x14ac:dyDescent="0.15">
      <c r="A134" s="28"/>
      <c r="E134" s="2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</row>
    <row r="135" spans="1:41" ht="15.75" customHeight="1" x14ac:dyDescent="0.15">
      <c r="A135" s="28"/>
      <c r="E135" s="2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</row>
    <row r="136" spans="1:41" ht="15.75" customHeight="1" x14ac:dyDescent="0.15">
      <c r="A136" s="28"/>
      <c r="E136" s="2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</row>
    <row r="137" spans="1:41" ht="15.75" customHeight="1" x14ac:dyDescent="0.15">
      <c r="A137" s="28"/>
      <c r="E137" s="2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</row>
    <row r="138" spans="1:41" ht="15.75" customHeight="1" x14ac:dyDescent="0.15">
      <c r="A138" s="28"/>
      <c r="E138" s="2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</row>
    <row r="139" spans="1:41" ht="15.75" customHeight="1" x14ac:dyDescent="0.15">
      <c r="A139" s="28"/>
      <c r="E139" s="2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</row>
    <row r="140" spans="1:41" ht="15.75" customHeight="1" x14ac:dyDescent="0.15">
      <c r="A140" s="28"/>
      <c r="E140" s="2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</row>
    <row r="141" spans="1:41" ht="15.75" customHeight="1" x14ac:dyDescent="0.15">
      <c r="A141" s="28"/>
      <c r="E141" s="2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</row>
    <row r="142" spans="1:41" ht="15.75" customHeight="1" x14ac:dyDescent="0.15">
      <c r="A142" s="28"/>
      <c r="E142" s="2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</row>
    <row r="143" spans="1:41" ht="15.75" customHeight="1" x14ac:dyDescent="0.15">
      <c r="A143" s="28"/>
      <c r="E143" s="2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</row>
    <row r="144" spans="1:41" ht="15.75" customHeight="1" x14ac:dyDescent="0.15">
      <c r="A144" s="28"/>
      <c r="E144" s="2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</row>
    <row r="145" spans="1:41" ht="15.75" customHeight="1" x14ac:dyDescent="0.15">
      <c r="A145" s="28"/>
      <c r="E145" s="2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</row>
    <row r="146" spans="1:41" ht="15.75" customHeight="1" x14ac:dyDescent="0.15">
      <c r="A146" s="28"/>
      <c r="E146" s="2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</row>
    <row r="147" spans="1:41" ht="15.75" customHeight="1" x14ac:dyDescent="0.15">
      <c r="A147" s="28"/>
      <c r="E147" s="2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</row>
    <row r="148" spans="1:41" ht="15.75" customHeight="1" x14ac:dyDescent="0.15">
      <c r="A148" s="28"/>
      <c r="E148" s="2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</row>
    <row r="149" spans="1:41" ht="15.75" customHeight="1" x14ac:dyDescent="0.15">
      <c r="A149" s="28"/>
      <c r="E149" s="2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</row>
    <row r="150" spans="1:41" ht="15.75" customHeight="1" x14ac:dyDescent="0.15">
      <c r="A150" s="28"/>
      <c r="E150" s="2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</row>
    <row r="151" spans="1:41" ht="15.75" customHeight="1" x14ac:dyDescent="0.15">
      <c r="A151" s="28"/>
      <c r="E151" s="2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</row>
    <row r="152" spans="1:41" ht="15.75" customHeight="1" x14ac:dyDescent="0.15">
      <c r="A152" s="28"/>
      <c r="E152" s="2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</row>
    <row r="153" spans="1:41" ht="15.75" customHeight="1" x14ac:dyDescent="0.15">
      <c r="A153" s="28"/>
      <c r="E153" s="2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</row>
    <row r="154" spans="1:41" ht="15.75" customHeight="1" x14ac:dyDescent="0.15">
      <c r="A154" s="28"/>
      <c r="E154" s="2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</row>
    <row r="155" spans="1:41" ht="15.75" customHeight="1" x14ac:dyDescent="0.15">
      <c r="A155" s="28"/>
      <c r="E155" s="2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</row>
    <row r="156" spans="1:41" ht="15.75" customHeight="1" x14ac:dyDescent="0.15">
      <c r="A156" s="28"/>
      <c r="E156" s="2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</row>
    <row r="157" spans="1:41" ht="15.75" customHeight="1" x14ac:dyDescent="0.15">
      <c r="A157" s="28"/>
      <c r="E157" s="2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</row>
    <row r="158" spans="1:41" ht="15.75" customHeight="1" x14ac:dyDescent="0.15">
      <c r="A158" s="28"/>
      <c r="E158" s="2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</row>
    <row r="159" spans="1:41" ht="15.75" customHeight="1" x14ac:dyDescent="0.15">
      <c r="A159" s="28"/>
      <c r="E159" s="2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</row>
    <row r="160" spans="1:41" ht="15.75" customHeight="1" x14ac:dyDescent="0.15">
      <c r="A160" s="28"/>
      <c r="E160" s="2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</row>
    <row r="161" spans="1:41" ht="15.75" customHeight="1" x14ac:dyDescent="0.15">
      <c r="A161" s="28"/>
      <c r="E161" s="2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</row>
    <row r="162" spans="1:41" ht="15.75" customHeight="1" x14ac:dyDescent="0.15">
      <c r="A162" s="28"/>
      <c r="E162" s="2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</row>
    <row r="163" spans="1:41" ht="15.75" customHeight="1" x14ac:dyDescent="0.15">
      <c r="A163" s="28"/>
      <c r="E163" s="2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</row>
    <row r="164" spans="1:41" ht="15.75" customHeight="1" x14ac:dyDescent="0.15">
      <c r="A164" s="28"/>
      <c r="E164" s="2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</row>
    <row r="165" spans="1:41" ht="15.75" customHeight="1" x14ac:dyDescent="0.15">
      <c r="A165" s="28"/>
      <c r="E165" s="2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</row>
    <row r="166" spans="1:41" ht="15.75" customHeight="1" x14ac:dyDescent="0.15">
      <c r="A166" s="28"/>
      <c r="E166" s="2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</row>
    <row r="167" spans="1:41" ht="15.75" customHeight="1" x14ac:dyDescent="0.15">
      <c r="A167" s="28"/>
      <c r="E167" s="2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</row>
    <row r="168" spans="1:41" ht="15.75" customHeight="1" x14ac:dyDescent="0.15">
      <c r="A168" s="28"/>
      <c r="E168" s="2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</row>
    <row r="169" spans="1:41" ht="15.75" customHeight="1" x14ac:dyDescent="0.15">
      <c r="A169" s="28"/>
      <c r="E169" s="2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</row>
    <row r="170" spans="1:41" ht="15.75" customHeight="1" x14ac:dyDescent="0.15">
      <c r="A170" s="28"/>
      <c r="E170" s="2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</row>
    <row r="171" spans="1:41" ht="15.75" customHeight="1" x14ac:dyDescent="0.15">
      <c r="A171" s="28"/>
      <c r="E171" s="2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</row>
    <row r="172" spans="1:41" ht="15.75" customHeight="1" x14ac:dyDescent="0.15">
      <c r="A172" s="28"/>
      <c r="E172" s="2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</row>
    <row r="173" spans="1:41" ht="15.75" customHeight="1" x14ac:dyDescent="0.15">
      <c r="A173" s="28"/>
      <c r="E173" s="2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</row>
    <row r="174" spans="1:41" ht="15.75" customHeight="1" x14ac:dyDescent="0.15">
      <c r="A174" s="28"/>
      <c r="E174" s="2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</row>
    <row r="175" spans="1:41" ht="15.75" customHeight="1" x14ac:dyDescent="0.15">
      <c r="A175" s="28"/>
      <c r="E175" s="2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</row>
    <row r="176" spans="1:41" ht="15.75" customHeight="1" x14ac:dyDescent="0.15">
      <c r="A176" s="28"/>
      <c r="E176" s="2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</row>
    <row r="177" spans="1:41" ht="15.75" customHeight="1" x14ac:dyDescent="0.15">
      <c r="A177" s="28"/>
      <c r="E177" s="2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</row>
    <row r="178" spans="1:41" ht="15.75" customHeight="1" x14ac:dyDescent="0.15">
      <c r="A178" s="28"/>
      <c r="E178" s="2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</row>
    <row r="179" spans="1:41" ht="15.75" customHeight="1" x14ac:dyDescent="0.15">
      <c r="A179" s="28"/>
      <c r="E179" s="2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</row>
    <row r="180" spans="1:41" ht="15.75" customHeight="1" x14ac:dyDescent="0.15">
      <c r="A180" s="28"/>
      <c r="E180" s="2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</row>
    <row r="181" spans="1:41" ht="15.75" customHeight="1" x14ac:dyDescent="0.15">
      <c r="A181" s="28"/>
      <c r="E181" s="2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</row>
    <row r="182" spans="1:41" ht="15.75" customHeight="1" x14ac:dyDescent="0.15">
      <c r="A182" s="28"/>
      <c r="E182" s="2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</row>
    <row r="183" spans="1:41" ht="15.75" customHeight="1" x14ac:dyDescent="0.15">
      <c r="A183" s="28"/>
      <c r="E183" s="2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</row>
    <row r="184" spans="1:41" ht="15.75" customHeight="1" x14ac:dyDescent="0.15">
      <c r="A184" s="28"/>
      <c r="E184" s="2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</row>
    <row r="185" spans="1:41" ht="15.75" customHeight="1" x14ac:dyDescent="0.15">
      <c r="A185" s="28"/>
      <c r="E185" s="2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49"/>
      <c r="Q185" s="28"/>
      <c r="R185" s="28"/>
      <c r="S185" s="28"/>
      <c r="T185" s="28"/>
      <c r="U185" s="28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</row>
    <row r="186" spans="1:41" ht="15.75" customHeight="1" x14ac:dyDescent="0.15">
      <c r="A186" s="28"/>
      <c r="E186" s="2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49"/>
      <c r="Q186" s="28"/>
      <c r="R186" s="28"/>
      <c r="S186" s="28"/>
      <c r="T186" s="28"/>
      <c r="U186" s="28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</row>
    <row r="187" spans="1:41" ht="15.75" customHeight="1" x14ac:dyDescent="0.15">
      <c r="A187" s="28"/>
      <c r="E187" s="2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49"/>
      <c r="Q187" s="28"/>
      <c r="R187" s="28"/>
      <c r="S187" s="28"/>
      <c r="T187" s="28"/>
      <c r="U187" s="28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</row>
    <row r="188" spans="1:41" ht="15.75" customHeight="1" x14ac:dyDescent="0.15">
      <c r="A188" s="28"/>
      <c r="E188" s="2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49"/>
      <c r="Q188" s="28"/>
      <c r="R188" s="28"/>
      <c r="S188" s="28"/>
      <c r="T188" s="28"/>
      <c r="U188" s="28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</row>
    <row r="189" spans="1:41" ht="15.75" customHeight="1" x14ac:dyDescent="0.15">
      <c r="A189" s="28"/>
      <c r="E189" s="2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49"/>
      <c r="Q189" s="28"/>
      <c r="R189" s="28"/>
      <c r="S189" s="28"/>
      <c r="T189" s="28"/>
      <c r="U189" s="28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</row>
    <row r="190" spans="1:41" ht="15.75" customHeight="1" x14ac:dyDescent="0.15">
      <c r="A190" s="28"/>
      <c r="E190" s="2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49"/>
      <c r="Q190" s="28"/>
      <c r="R190" s="28"/>
      <c r="S190" s="28"/>
      <c r="T190" s="28"/>
      <c r="U190" s="28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</row>
    <row r="191" spans="1:41" ht="15.75" customHeight="1" x14ac:dyDescent="0.15">
      <c r="A191" s="28"/>
      <c r="E191" s="2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49"/>
      <c r="Q191" s="28"/>
      <c r="R191" s="28"/>
      <c r="S191" s="28"/>
      <c r="T191" s="28"/>
      <c r="U191" s="28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</row>
    <row r="192" spans="1:41" ht="15.75" customHeight="1" x14ac:dyDescent="0.15">
      <c r="A192" s="28"/>
      <c r="E192" s="2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49"/>
      <c r="Q192" s="28"/>
      <c r="R192" s="28"/>
      <c r="S192" s="28"/>
      <c r="T192" s="28"/>
      <c r="U192" s="28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</row>
    <row r="193" spans="1:41" ht="15.75" customHeight="1" x14ac:dyDescent="0.15">
      <c r="A193" s="28"/>
      <c r="E193" s="2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49"/>
      <c r="Q193" s="28"/>
      <c r="R193" s="28"/>
      <c r="S193" s="28"/>
      <c r="T193" s="28"/>
      <c r="U193" s="28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</row>
    <row r="194" spans="1:41" ht="15.75" customHeight="1" x14ac:dyDescent="0.15">
      <c r="A194" s="28"/>
      <c r="E194" s="2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49"/>
      <c r="Q194" s="28"/>
      <c r="R194" s="28"/>
      <c r="S194" s="28"/>
      <c r="T194" s="28"/>
      <c r="U194" s="28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</row>
    <row r="195" spans="1:41" ht="15.75" customHeight="1" x14ac:dyDescent="0.15">
      <c r="A195" s="28"/>
      <c r="E195" s="2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49"/>
      <c r="Q195" s="28"/>
      <c r="R195" s="28"/>
      <c r="S195" s="28"/>
      <c r="T195" s="28"/>
      <c r="U195" s="28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</row>
    <row r="196" spans="1:41" ht="15.75" customHeight="1" x14ac:dyDescent="0.15">
      <c r="A196" s="28"/>
      <c r="E196" s="2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49"/>
      <c r="Q196" s="28"/>
      <c r="R196" s="28"/>
      <c r="S196" s="28"/>
      <c r="T196" s="28"/>
      <c r="U196" s="28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</row>
    <row r="197" spans="1:41" ht="15.75" customHeight="1" x14ac:dyDescent="0.15">
      <c r="A197" s="28"/>
      <c r="E197" s="2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49"/>
      <c r="Q197" s="28"/>
      <c r="R197" s="28"/>
      <c r="S197" s="28"/>
      <c r="T197" s="28"/>
      <c r="U197" s="28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</row>
    <row r="198" spans="1:41" ht="15.75" customHeight="1" x14ac:dyDescent="0.15">
      <c r="A198" s="28"/>
      <c r="E198" s="2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49"/>
      <c r="Q198" s="28"/>
      <c r="R198" s="28"/>
      <c r="S198" s="28"/>
      <c r="T198" s="28"/>
      <c r="U198" s="28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</row>
    <row r="199" spans="1:41" ht="15.75" customHeight="1" x14ac:dyDescent="0.15">
      <c r="A199" s="28"/>
      <c r="E199" s="2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49"/>
      <c r="Q199" s="28"/>
      <c r="R199" s="28"/>
      <c r="S199" s="28"/>
      <c r="T199" s="28"/>
      <c r="U199" s="28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</row>
    <row r="200" spans="1:41" ht="15.75" customHeight="1" x14ac:dyDescent="0.15">
      <c r="A200" s="28"/>
      <c r="E200" s="2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49"/>
      <c r="Q200" s="28"/>
      <c r="R200" s="28"/>
      <c r="S200" s="28"/>
      <c r="T200" s="28"/>
      <c r="U200" s="28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</row>
    <row r="201" spans="1:41" ht="15.75" customHeight="1" x14ac:dyDescent="0.15">
      <c r="A201" s="28"/>
      <c r="E201" s="2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49"/>
      <c r="Q201" s="28"/>
      <c r="R201" s="28"/>
      <c r="S201" s="28"/>
      <c r="T201" s="28"/>
      <c r="U201" s="28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</row>
    <row r="202" spans="1:41" ht="15.75" customHeight="1" x14ac:dyDescent="0.15">
      <c r="A202" s="28"/>
      <c r="E202" s="2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49"/>
      <c r="Q202" s="28"/>
      <c r="R202" s="28"/>
      <c r="S202" s="28"/>
      <c r="T202" s="28"/>
      <c r="U202" s="28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</row>
    <row r="203" spans="1:41" ht="15.75" customHeight="1" x14ac:dyDescent="0.15">
      <c r="A203" s="28"/>
      <c r="E203" s="2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49"/>
      <c r="Q203" s="28"/>
      <c r="R203" s="28"/>
      <c r="S203" s="28"/>
      <c r="T203" s="28"/>
      <c r="U203" s="28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</row>
    <row r="204" spans="1:41" ht="15.75" customHeight="1" x14ac:dyDescent="0.15">
      <c r="A204" s="28"/>
      <c r="E204" s="2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49"/>
      <c r="Q204" s="28"/>
      <c r="R204" s="28"/>
      <c r="S204" s="28"/>
      <c r="T204" s="28"/>
      <c r="U204" s="28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</row>
    <row r="205" spans="1:41" ht="15.75" customHeight="1" x14ac:dyDescent="0.15">
      <c r="A205" s="28"/>
      <c r="E205" s="2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49"/>
      <c r="Q205" s="28"/>
      <c r="R205" s="28"/>
      <c r="S205" s="28"/>
      <c r="T205" s="28"/>
      <c r="U205" s="28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</row>
    <row r="206" spans="1:41" ht="15.75" customHeight="1" x14ac:dyDescent="0.15">
      <c r="A206" s="28"/>
      <c r="E206" s="2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49"/>
      <c r="Q206" s="28"/>
      <c r="R206" s="28"/>
      <c r="S206" s="28"/>
      <c r="T206" s="28"/>
      <c r="U206" s="28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</row>
    <row r="207" spans="1:41" ht="15.75" customHeight="1" x14ac:dyDescent="0.15">
      <c r="A207" s="28"/>
      <c r="E207" s="2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49"/>
      <c r="Q207" s="28"/>
      <c r="R207" s="28"/>
      <c r="S207" s="28"/>
      <c r="T207" s="28"/>
      <c r="U207" s="28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</row>
    <row r="208" spans="1:41" ht="15.75" customHeight="1" x14ac:dyDescent="0.15">
      <c r="A208" s="28"/>
      <c r="E208" s="2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49"/>
      <c r="Q208" s="28"/>
      <c r="R208" s="28"/>
      <c r="S208" s="28"/>
      <c r="T208" s="28"/>
      <c r="U208" s="28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</row>
    <row r="209" spans="1:41" ht="15.75" customHeight="1" x14ac:dyDescent="0.15">
      <c r="A209" s="28"/>
      <c r="E209" s="2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49"/>
      <c r="Q209" s="28"/>
      <c r="R209" s="28"/>
      <c r="S209" s="28"/>
      <c r="T209" s="28"/>
      <c r="U209" s="28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</row>
    <row r="210" spans="1:41" ht="15.75" customHeight="1" x14ac:dyDescent="0.15">
      <c r="A210" s="28"/>
      <c r="E210" s="2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49"/>
      <c r="Q210" s="28"/>
      <c r="R210" s="28"/>
      <c r="S210" s="28"/>
      <c r="T210" s="28"/>
      <c r="U210" s="28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</row>
    <row r="211" spans="1:41" ht="15.75" customHeight="1" x14ac:dyDescent="0.15">
      <c r="A211" s="28"/>
      <c r="E211" s="2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49"/>
      <c r="Q211" s="28"/>
      <c r="R211" s="28"/>
      <c r="S211" s="28"/>
      <c r="T211" s="28"/>
      <c r="U211" s="28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</row>
    <row r="212" spans="1:41" ht="15.75" customHeight="1" x14ac:dyDescent="0.15">
      <c r="A212" s="28"/>
      <c r="E212" s="2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49"/>
      <c r="Q212" s="28"/>
      <c r="R212" s="28"/>
      <c r="S212" s="28"/>
      <c r="T212" s="28"/>
      <c r="U212" s="28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</row>
    <row r="213" spans="1:41" ht="15.75" customHeight="1" x14ac:dyDescent="0.15">
      <c r="A213" s="28"/>
      <c r="E213" s="2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49"/>
      <c r="Q213" s="28"/>
      <c r="R213" s="28"/>
      <c r="S213" s="28"/>
      <c r="T213" s="28"/>
      <c r="U213" s="28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</row>
    <row r="214" spans="1:41" ht="15.75" customHeight="1" x14ac:dyDescent="0.15">
      <c r="A214" s="28"/>
      <c r="E214" s="2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49"/>
      <c r="Q214" s="28"/>
      <c r="R214" s="28"/>
      <c r="S214" s="28"/>
      <c r="T214" s="28"/>
      <c r="U214" s="28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</row>
    <row r="215" spans="1:41" ht="15.75" customHeight="1" x14ac:dyDescent="0.15">
      <c r="A215" s="28"/>
      <c r="E215" s="2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49"/>
      <c r="Q215" s="28"/>
      <c r="R215" s="28"/>
      <c r="S215" s="28"/>
      <c r="T215" s="28"/>
      <c r="U215" s="28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</row>
    <row r="216" spans="1:41" ht="15.75" customHeight="1" x14ac:dyDescent="0.15">
      <c r="A216" s="28"/>
      <c r="E216" s="2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49"/>
      <c r="Q216" s="28"/>
      <c r="R216" s="28"/>
      <c r="S216" s="28"/>
      <c r="T216" s="28"/>
      <c r="U216" s="28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</row>
    <row r="217" spans="1:41" ht="15.75" customHeight="1" x14ac:dyDescent="0.15">
      <c r="A217" s="28"/>
      <c r="E217" s="2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49"/>
      <c r="Q217" s="28"/>
      <c r="R217" s="28"/>
      <c r="S217" s="28"/>
      <c r="T217" s="28"/>
      <c r="U217" s="28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</row>
    <row r="218" spans="1:41" ht="15.75" customHeight="1" x14ac:dyDescent="0.15">
      <c r="A218" s="28"/>
      <c r="E218" s="2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49"/>
      <c r="Q218" s="28"/>
      <c r="R218" s="28"/>
      <c r="S218" s="28"/>
      <c r="T218" s="28"/>
      <c r="U218" s="28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</row>
    <row r="219" spans="1:41" ht="15.75" customHeight="1" x14ac:dyDescent="0.15">
      <c r="A219" s="28"/>
      <c r="E219" s="2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49"/>
      <c r="Q219" s="28"/>
      <c r="R219" s="28"/>
      <c r="S219" s="28"/>
      <c r="T219" s="28"/>
      <c r="U219" s="28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</row>
    <row r="220" spans="1:41" ht="15.75" customHeight="1" x14ac:dyDescent="0.15">
      <c r="A220" s="28"/>
      <c r="E220" s="2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49"/>
      <c r="Q220" s="28"/>
      <c r="R220" s="28"/>
      <c r="S220" s="28"/>
      <c r="T220" s="28"/>
      <c r="U220" s="28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</row>
    <row r="221" spans="1:41" ht="15.75" customHeight="1" x14ac:dyDescent="0.15">
      <c r="A221" s="28"/>
      <c r="E221" s="2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49"/>
      <c r="Q221" s="28"/>
      <c r="R221" s="28"/>
      <c r="S221" s="28"/>
      <c r="T221" s="28"/>
      <c r="U221" s="28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</row>
    <row r="222" spans="1:41" ht="15.75" customHeight="1" x14ac:dyDescent="0.15">
      <c r="A222" s="28"/>
      <c r="E222" s="2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49"/>
      <c r="Q222" s="28"/>
      <c r="R222" s="28"/>
      <c r="S222" s="28"/>
      <c r="T222" s="28"/>
      <c r="U222" s="28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</row>
    <row r="223" spans="1:41" ht="15.75" customHeight="1" x14ac:dyDescent="0.15">
      <c r="A223" s="28"/>
      <c r="E223" s="2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49"/>
      <c r="Q223" s="28"/>
      <c r="R223" s="28"/>
      <c r="S223" s="28"/>
      <c r="T223" s="28"/>
      <c r="U223" s="28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</row>
    <row r="224" spans="1:41" ht="15.75" customHeight="1" x14ac:dyDescent="0.15">
      <c r="A224" s="28"/>
      <c r="E224" s="2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49"/>
      <c r="Q224" s="28"/>
      <c r="R224" s="28"/>
      <c r="S224" s="28"/>
      <c r="T224" s="28"/>
      <c r="U224" s="28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</row>
    <row r="225" spans="1:41" ht="15.75" customHeight="1" x14ac:dyDescent="0.15">
      <c r="A225" s="28"/>
      <c r="E225" s="2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49"/>
      <c r="Q225" s="28"/>
      <c r="R225" s="28"/>
      <c r="S225" s="28"/>
      <c r="T225" s="28"/>
      <c r="U225" s="28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</row>
    <row r="226" spans="1:41" ht="15.75" customHeight="1" x14ac:dyDescent="0.15">
      <c r="A226" s="28"/>
      <c r="E226" s="2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49"/>
      <c r="Q226" s="28"/>
      <c r="R226" s="28"/>
      <c r="S226" s="28"/>
      <c r="T226" s="28"/>
      <c r="U226" s="28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</row>
    <row r="227" spans="1:41" ht="15.75" customHeight="1" x14ac:dyDescent="0.15">
      <c r="A227" s="28"/>
      <c r="E227" s="2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49"/>
      <c r="Q227" s="28"/>
      <c r="R227" s="28"/>
      <c r="S227" s="28"/>
      <c r="T227" s="28"/>
      <c r="U227" s="28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</row>
    <row r="228" spans="1:41" ht="15.75" customHeight="1" x14ac:dyDescent="0.15">
      <c r="A228" s="28"/>
      <c r="E228" s="2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49"/>
      <c r="Q228" s="28"/>
      <c r="R228" s="28"/>
      <c r="S228" s="28"/>
      <c r="T228" s="28"/>
      <c r="U228" s="28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</row>
    <row r="229" spans="1:41" ht="15.75" customHeight="1" x14ac:dyDescent="0.15">
      <c r="A229" s="28"/>
      <c r="E229" s="2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49"/>
      <c r="Q229" s="28"/>
      <c r="R229" s="28"/>
      <c r="S229" s="28"/>
      <c r="T229" s="28"/>
      <c r="U229" s="28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</row>
    <row r="230" spans="1:41" ht="15.75" customHeight="1" x14ac:dyDescent="0.15">
      <c r="A230" s="28"/>
      <c r="E230" s="2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49"/>
      <c r="Q230" s="28"/>
      <c r="R230" s="28"/>
      <c r="S230" s="28"/>
      <c r="T230" s="28"/>
      <c r="U230" s="28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</row>
    <row r="231" spans="1:41" ht="15.75" customHeight="1" x14ac:dyDescent="0.15">
      <c r="A231" s="28"/>
      <c r="E231" s="2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49"/>
      <c r="Q231" s="28"/>
      <c r="R231" s="28"/>
      <c r="S231" s="28"/>
      <c r="T231" s="28"/>
      <c r="U231" s="28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</row>
    <row r="232" spans="1:41" ht="15.75" customHeight="1" x14ac:dyDescent="0.15">
      <c r="A232" s="49"/>
      <c r="E232" s="2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</row>
    <row r="233" spans="1:41" ht="15.75" customHeight="1" x14ac:dyDescent="0.15">
      <c r="A233" s="49"/>
      <c r="E233" s="2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</row>
    <row r="234" spans="1:41" ht="15.75" customHeight="1" x14ac:dyDescent="0.15">
      <c r="A234" s="49"/>
      <c r="E234" s="2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</row>
    <row r="235" spans="1:41" ht="15.75" customHeight="1" x14ac:dyDescent="0.15">
      <c r="A235" s="49"/>
      <c r="E235" s="2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</row>
    <row r="236" spans="1:41" ht="15.75" customHeight="1" x14ac:dyDescent="0.15"/>
    <row r="237" spans="1:41" ht="15.75" customHeight="1" x14ac:dyDescent="0.15"/>
    <row r="238" spans="1:41" ht="15.75" customHeight="1" x14ac:dyDescent="0.15"/>
    <row r="239" spans="1:41" ht="15.75" customHeight="1" x14ac:dyDescent="0.15"/>
    <row r="240" spans="1:41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</sheetData>
  <mergeCells count="203">
    <mergeCell ref="T27:T29"/>
    <mergeCell ref="U27:U29"/>
    <mergeCell ref="R27:R29"/>
    <mergeCell ref="S27:S29"/>
    <mergeCell ref="A12:A19"/>
    <mergeCell ref="B12:B19"/>
    <mergeCell ref="C12:C19"/>
    <mergeCell ref="D12:D19"/>
    <mergeCell ref="E12:E19"/>
    <mergeCell ref="F12:F19"/>
    <mergeCell ref="G12:G19"/>
    <mergeCell ref="L12:L19"/>
    <mergeCell ref="M12:M19"/>
    <mergeCell ref="N12:N19"/>
    <mergeCell ref="O12:O19"/>
    <mergeCell ref="A9:A11"/>
    <mergeCell ref="B9:B11"/>
    <mergeCell ref="C9:C11"/>
    <mergeCell ref="D9:D11"/>
    <mergeCell ref="E9:E11"/>
    <mergeCell ref="H12:H19"/>
    <mergeCell ref="I12:I19"/>
    <mergeCell ref="J12:J19"/>
    <mergeCell ref="K12:K19"/>
    <mergeCell ref="T12:T19"/>
    <mergeCell ref="U12:U19"/>
    <mergeCell ref="R12:R19"/>
    <mergeCell ref="S12:S19"/>
    <mergeCell ref="G9:M9"/>
    <mergeCell ref="J10:M10"/>
    <mergeCell ref="F9:F11"/>
    <mergeCell ref="N9:N11"/>
    <mergeCell ref="O9:O11"/>
    <mergeCell ref="I10:I11"/>
    <mergeCell ref="G10:G11"/>
    <mergeCell ref="H10:H11"/>
    <mergeCell ref="F1:O1"/>
    <mergeCell ref="Q1:U8"/>
    <mergeCell ref="F2:O2"/>
    <mergeCell ref="F3:O3"/>
    <mergeCell ref="Q9:Q11"/>
    <mergeCell ref="R9:R11"/>
    <mergeCell ref="S9:S11"/>
    <mergeCell ref="T9:T11"/>
    <mergeCell ref="U9:U11"/>
    <mergeCell ref="F4:H4"/>
    <mergeCell ref="F7:H7"/>
    <mergeCell ref="F8:N8"/>
    <mergeCell ref="F5:H5"/>
    <mergeCell ref="F6:H6"/>
    <mergeCell ref="I4:O4"/>
    <mergeCell ref="I5:O5"/>
    <mergeCell ref="I6:O6"/>
    <mergeCell ref="I7:O7"/>
    <mergeCell ref="P9:P11"/>
    <mergeCell ref="A40:A41"/>
    <mergeCell ref="B40:B41"/>
    <mergeCell ref="C40:C41"/>
    <mergeCell ref="D40:D41"/>
    <mergeCell ref="E40:E41"/>
    <mergeCell ref="F40:F41"/>
    <mergeCell ref="G40:G41"/>
    <mergeCell ref="O38:O39"/>
    <mergeCell ref="O40:O41"/>
    <mergeCell ref="H40:H41"/>
    <mergeCell ref="I40:I41"/>
    <mergeCell ref="J40:J41"/>
    <mergeCell ref="K40:K41"/>
    <mergeCell ref="L40:L41"/>
    <mergeCell ref="M40:M41"/>
    <mergeCell ref="N40:N41"/>
    <mergeCell ref="T38:T39"/>
    <mergeCell ref="U38:U39"/>
    <mergeCell ref="R40:R41"/>
    <mergeCell ref="S40:S41"/>
    <mergeCell ref="T40:T41"/>
    <mergeCell ref="U40:U41"/>
    <mergeCell ref="R38:R39"/>
    <mergeCell ref="S38:S39"/>
    <mergeCell ref="A35:A37"/>
    <mergeCell ref="B35:B37"/>
    <mergeCell ref="C35:C37"/>
    <mergeCell ref="D35:D37"/>
    <mergeCell ref="E35:E37"/>
    <mergeCell ref="F35:F37"/>
    <mergeCell ref="G35:G37"/>
    <mergeCell ref="H38:H39"/>
    <mergeCell ref="I38:I39"/>
    <mergeCell ref="J38:J39"/>
    <mergeCell ref="K38:K39"/>
    <mergeCell ref="L38:L39"/>
    <mergeCell ref="M38:M39"/>
    <mergeCell ref="N38:N39"/>
    <mergeCell ref="A38:A39"/>
    <mergeCell ref="B38:B39"/>
    <mergeCell ref="C38:C39"/>
    <mergeCell ref="D38:D39"/>
    <mergeCell ref="E38:E39"/>
    <mergeCell ref="F38:F39"/>
    <mergeCell ref="G38:G39"/>
    <mergeCell ref="H35:H37"/>
    <mergeCell ref="I35:I37"/>
    <mergeCell ref="J35:J37"/>
    <mergeCell ref="K35:K37"/>
    <mergeCell ref="L35:L37"/>
    <mergeCell ref="M35:M37"/>
    <mergeCell ref="N35:N37"/>
    <mergeCell ref="O35:O37"/>
    <mergeCell ref="T35:T37"/>
    <mergeCell ref="U35:U37"/>
    <mergeCell ref="R35:R37"/>
    <mergeCell ref="S35:S37"/>
    <mergeCell ref="A33:A34"/>
    <mergeCell ref="B33:B34"/>
    <mergeCell ref="C33:C34"/>
    <mergeCell ref="D33:D34"/>
    <mergeCell ref="E33:E34"/>
    <mergeCell ref="F33:F34"/>
    <mergeCell ref="G33:G34"/>
    <mergeCell ref="O30:O32"/>
    <mergeCell ref="O33:O34"/>
    <mergeCell ref="H33:H34"/>
    <mergeCell ref="I33:I34"/>
    <mergeCell ref="J33:J34"/>
    <mergeCell ref="K33:K34"/>
    <mergeCell ref="L33:L34"/>
    <mergeCell ref="M33:M34"/>
    <mergeCell ref="N33:N34"/>
    <mergeCell ref="T30:T32"/>
    <mergeCell ref="U30:U32"/>
    <mergeCell ref="R33:R34"/>
    <mergeCell ref="S33:S34"/>
    <mergeCell ref="T33:T34"/>
    <mergeCell ref="U33:U34"/>
    <mergeCell ref="R30:R32"/>
    <mergeCell ref="S30:S32"/>
    <mergeCell ref="A27:A29"/>
    <mergeCell ref="B27:B29"/>
    <mergeCell ref="C27:C29"/>
    <mergeCell ref="D27:D29"/>
    <mergeCell ref="E27:E29"/>
    <mergeCell ref="F27:F29"/>
    <mergeCell ref="G27:G29"/>
    <mergeCell ref="H30:H32"/>
    <mergeCell ref="I30:I32"/>
    <mergeCell ref="J30:J32"/>
    <mergeCell ref="K30:K32"/>
    <mergeCell ref="L30:L32"/>
    <mergeCell ref="M30:M32"/>
    <mergeCell ref="N30:N32"/>
    <mergeCell ref="A30:A32"/>
    <mergeCell ref="B30:B32"/>
    <mergeCell ref="C30:C32"/>
    <mergeCell ref="D30:D32"/>
    <mergeCell ref="E30:E32"/>
    <mergeCell ref="F30:F32"/>
    <mergeCell ref="G30:G32"/>
    <mergeCell ref="H27:H29"/>
    <mergeCell ref="I27:I29"/>
    <mergeCell ref="J27:J29"/>
    <mergeCell ref="K27:K29"/>
    <mergeCell ref="L27:L29"/>
    <mergeCell ref="M27:M29"/>
    <mergeCell ref="N27:N29"/>
    <mergeCell ref="O27:O29"/>
    <mergeCell ref="M24:M26"/>
    <mergeCell ref="N24:N26"/>
    <mergeCell ref="H20:H23"/>
    <mergeCell ref="I20:I23"/>
    <mergeCell ref="J20:J23"/>
    <mergeCell ref="K20:K23"/>
    <mergeCell ref="L20:L23"/>
    <mergeCell ref="M20:M23"/>
    <mergeCell ref="N20:N23"/>
    <mergeCell ref="U20:U23"/>
    <mergeCell ref="R24:R26"/>
    <mergeCell ref="S24:S26"/>
    <mergeCell ref="T24:T26"/>
    <mergeCell ref="U24:U26"/>
    <mergeCell ref="R20:R23"/>
    <mergeCell ref="S20:S23"/>
    <mergeCell ref="T20:T23"/>
    <mergeCell ref="A20:A23"/>
    <mergeCell ref="B20:B23"/>
    <mergeCell ref="C20:C23"/>
    <mergeCell ref="D20:D23"/>
    <mergeCell ref="E20:E23"/>
    <mergeCell ref="F20:F23"/>
    <mergeCell ref="G20:G23"/>
    <mergeCell ref="A24:A26"/>
    <mergeCell ref="B24:B26"/>
    <mergeCell ref="C24:C26"/>
    <mergeCell ref="D24:D26"/>
    <mergeCell ref="E24:E26"/>
    <mergeCell ref="F24:F26"/>
    <mergeCell ref="G24:G26"/>
    <mergeCell ref="O20:O23"/>
    <mergeCell ref="O24:O26"/>
    <mergeCell ref="H24:H26"/>
    <mergeCell ref="I24:I26"/>
    <mergeCell ref="J24:J26"/>
    <mergeCell ref="K24:K26"/>
    <mergeCell ref="L24:L26"/>
  </mergeCells>
  <hyperlinks>
    <hyperlink ref="U12" r:id="rId1" xr:uid="{00000000-0004-0000-0200-000000000000}"/>
    <hyperlink ref="U20" r:id="rId2" xr:uid="{00000000-0004-0000-0200-000001000000}"/>
    <hyperlink ref="U24" r:id="rId3" xr:uid="{00000000-0004-0000-0200-000002000000}"/>
    <hyperlink ref="U35" r:id="rId4" xr:uid="{00000000-0004-0000-0200-000003000000}"/>
    <hyperlink ref="U38" r:id="rId5" xr:uid="{00000000-0004-0000-0200-000004000000}"/>
    <hyperlink ref="U40" r:id="rId6" xr:uid="{00000000-0004-0000-0200-000005000000}"/>
  </hyperlinks>
  <pageMargins left="0.7" right="0.7" top="0.75" bottom="0.75" header="0" footer="0"/>
  <pageSetup orientation="landscape"/>
  <drawing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000"/>
  <sheetViews>
    <sheetView topLeftCell="A2" workbookViewId="0">
      <selection activeCell="F30" sqref="F30"/>
    </sheetView>
  </sheetViews>
  <sheetFormatPr baseColWidth="10" defaultColWidth="12.6640625" defaultRowHeight="15" customHeight="1" x14ac:dyDescent="0.15"/>
  <cols>
    <col min="1" max="1" width="11.5" bestFit="1" customWidth="1"/>
    <col min="2" max="2" width="20" customWidth="1"/>
    <col min="3" max="3" width="15.33203125" bestFit="1" customWidth="1"/>
    <col min="4" max="4" width="8.5" customWidth="1"/>
    <col min="5" max="5" width="4.33203125" customWidth="1"/>
    <col min="6" max="6" width="21" customWidth="1"/>
    <col min="7" max="7" width="13" customWidth="1"/>
    <col min="8" max="8" width="17.1640625" customWidth="1"/>
    <col min="9" max="9" width="11.33203125" customWidth="1"/>
    <col min="10" max="10" width="8.33203125" customWidth="1"/>
    <col min="11" max="11" width="8.83203125" customWidth="1"/>
    <col min="12" max="12" width="4.5" bestFit="1" customWidth="1"/>
    <col min="13" max="13" width="5.1640625" bestFit="1" customWidth="1"/>
    <col min="14" max="14" width="8.83203125" customWidth="1"/>
    <col min="15" max="15" width="8.1640625" customWidth="1"/>
    <col min="16" max="16" width="13.1640625" customWidth="1"/>
    <col min="17" max="17" width="16.33203125" customWidth="1"/>
    <col min="18" max="18" width="11.6640625" customWidth="1"/>
    <col min="19" max="19" width="19.6640625" customWidth="1"/>
    <col min="20" max="20" width="17.5" customWidth="1"/>
    <col min="21" max="21" width="14.1640625" customWidth="1"/>
  </cols>
  <sheetData>
    <row r="1" spans="1:41" ht="14" x14ac:dyDescent="0.15">
      <c r="A1" s="1"/>
      <c r="B1" s="2"/>
      <c r="C1" s="2"/>
      <c r="D1" s="2"/>
      <c r="E1" s="2"/>
      <c r="F1" s="97" t="s">
        <v>0</v>
      </c>
      <c r="G1" s="98"/>
      <c r="H1" s="98"/>
      <c r="I1" s="98"/>
      <c r="J1" s="98"/>
      <c r="K1" s="98"/>
      <c r="L1" s="98"/>
      <c r="M1" s="98"/>
      <c r="N1" s="98"/>
      <c r="O1" s="98"/>
      <c r="P1" s="3"/>
      <c r="Q1" s="4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1" ht="14" x14ac:dyDescent="0.15">
      <c r="A2" s="6"/>
      <c r="B2" s="2"/>
      <c r="C2" s="2"/>
      <c r="D2" s="2"/>
      <c r="E2" s="2"/>
      <c r="F2" s="99" t="s">
        <v>1</v>
      </c>
      <c r="G2" s="100"/>
      <c r="H2" s="100"/>
      <c r="I2" s="100"/>
      <c r="J2" s="100"/>
      <c r="K2" s="100"/>
      <c r="L2" s="100"/>
      <c r="M2" s="100"/>
      <c r="N2" s="100"/>
      <c r="O2" s="100"/>
      <c r="P2" s="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1" ht="14" x14ac:dyDescent="0.15">
      <c r="A3" s="6"/>
      <c r="B3" s="2"/>
      <c r="C3" s="2"/>
      <c r="D3" s="2"/>
      <c r="E3" s="2"/>
      <c r="F3" s="99" t="s">
        <v>2</v>
      </c>
      <c r="G3" s="100"/>
      <c r="H3" s="100"/>
      <c r="I3" s="100"/>
      <c r="J3" s="100"/>
      <c r="K3" s="100"/>
      <c r="L3" s="100"/>
      <c r="M3" s="100"/>
      <c r="N3" s="100"/>
      <c r="O3" s="100"/>
      <c r="P3" s="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1" ht="14" x14ac:dyDescent="0.15">
      <c r="A4" s="6"/>
      <c r="B4" s="2"/>
      <c r="C4" s="2"/>
      <c r="D4" s="2"/>
      <c r="E4" s="2"/>
      <c r="F4" s="101" t="s">
        <v>3</v>
      </c>
      <c r="G4" s="102"/>
      <c r="H4" s="103"/>
      <c r="I4" s="104" t="s">
        <v>4</v>
      </c>
      <c r="J4" s="102"/>
      <c r="K4" s="102"/>
      <c r="L4" s="102"/>
      <c r="M4" s="102"/>
      <c r="N4" s="102"/>
      <c r="O4" s="102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41" ht="14" x14ac:dyDescent="0.15">
      <c r="A5" s="6"/>
      <c r="B5" s="2"/>
      <c r="C5" s="2"/>
      <c r="D5" s="2"/>
      <c r="E5" s="2"/>
      <c r="F5" s="101" t="s">
        <v>5</v>
      </c>
      <c r="G5" s="102"/>
      <c r="H5" s="103"/>
      <c r="I5" s="105">
        <v>277540007501</v>
      </c>
      <c r="J5" s="102"/>
      <c r="K5" s="102"/>
      <c r="L5" s="102"/>
      <c r="M5" s="102"/>
      <c r="N5" s="102"/>
      <c r="O5" s="102"/>
      <c r="P5" s="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41" ht="14" x14ac:dyDescent="0.15">
      <c r="A6" s="6"/>
      <c r="B6" s="2"/>
      <c r="C6" s="2"/>
      <c r="D6" s="2"/>
      <c r="E6" s="2"/>
      <c r="F6" s="101" t="s">
        <v>6</v>
      </c>
      <c r="G6" s="102"/>
      <c r="H6" s="103"/>
      <c r="I6" s="104" t="s">
        <v>7</v>
      </c>
      <c r="J6" s="102"/>
      <c r="K6" s="102"/>
      <c r="L6" s="102"/>
      <c r="M6" s="102"/>
      <c r="N6" s="102"/>
      <c r="O6" s="102"/>
      <c r="P6" s="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41" thickBot="1" x14ac:dyDescent="0.2">
      <c r="A7" s="9"/>
      <c r="B7" s="2"/>
      <c r="C7" s="2"/>
      <c r="D7" s="2"/>
      <c r="E7" s="2"/>
      <c r="F7" s="106" t="s">
        <v>8</v>
      </c>
      <c r="G7" s="107"/>
      <c r="H7" s="108"/>
      <c r="I7" s="109" t="s">
        <v>9</v>
      </c>
      <c r="J7" s="107"/>
      <c r="K7" s="107"/>
      <c r="L7" s="107"/>
      <c r="M7" s="107"/>
      <c r="N7" s="107"/>
      <c r="O7" s="107"/>
      <c r="P7" s="10"/>
      <c r="Q7" s="11"/>
      <c r="R7" s="11"/>
      <c r="S7" s="11"/>
      <c r="T7" s="11"/>
      <c r="U7" s="1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41" thickBot="1" x14ac:dyDescent="0.2">
      <c r="A8" s="12"/>
      <c r="B8" s="2"/>
      <c r="C8" s="2"/>
      <c r="D8" s="2"/>
      <c r="E8" s="2"/>
      <c r="F8" s="13"/>
      <c r="G8" s="7"/>
      <c r="H8" s="7"/>
      <c r="I8" s="14"/>
      <c r="J8" s="7"/>
      <c r="K8" s="7"/>
      <c r="L8" s="7"/>
      <c r="M8" s="7"/>
      <c r="N8" s="7"/>
      <c r="O8" s="7"/>
      <c r="P8" s="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1.25" customHeight="1" x14ac:dyDescent="0.15">
      <c r="A9" s="96" t="s">
        <v>11</v>
      </c>
      <c r="B9" s="96" t="s">
        <v>12</v>
      </c>
      <c r="C9" s="176" t="s">
        <v>13</v>
      </c>
      <c r="D9" s="176" t="s">
        <v>95</v>
      </c>
      <c r="E9" s="176" t="s">
        <v>422</v>
      </c>
      <c r="F9" s="176" t="s">
        <v>15</v>
      </c>
      <c r="G9" s="173" t="s">
        <v>311</v>
      </c>
      <c r="H9" s="168"/>
      <c r="I9" s="168"/>
      <c r="J9" s="168"/>
      <c r="K9" s="168"/>
      <c r="L9" s="168"/>
      <c r="M9" s="169"/>
      <c r="N9" s="176" t="s">
        <v>20</v>
      </c>
      <c r="O9" s="176" t="s">
        <v>21</v>
      </c>
      <c r="P9" s="132" t="s">
        <v>96</v>
      </c>
      <c r="Q9" s="96" t="s">
        <v>22</v>
      </c>
      <c r="R9" s="96" t="s">
        <v>23</v>
      </c>
      <c r="S9" s="96" t="s">
        <v>24</v>
      </c>
      <c r="T9" s="96" t="s">
        <v>25</v>
      </c>
      <c r="U9" s="96" t="s">
        <v>26</v>
      </c>
      <c r="V9" s="43"/>
      <c r="W9" s="43"/>
      <c r="X9" s="43"/>
    </row>
    <row r="10" spans="1:41" ht="11.25" customHeight="1" x14ac:dyDescent="0.15">
      <c r="A10" s="71"/>
      <c r="B10" s="71"/>
      <c r="C10" s="71"/>
      <c r="D10" s="71"/>
      <c r="E10" s="71"/>
      <c r="F10" s="71"/>
      <c r="G10" s="177" t="s">
        <v>16</v>
      </c>
      <c r="H10" s="177" t="s">
        <v>17</v>
      </c>
      <c r="I10" s="177" t="s">
        <v>18</v>
      </c>
      <c r="J10" s="174" t="s">
        <v>19</v>
      </c>
      <c r="K10" s="102"/>
      <c r="L10" s="102"/>
      <c r="M10" s="175"/>
      <c r="N10" s="71"/>
      <c r="O10" s="71"/>
      <c r="P10" s="133"/>
      <c r="Q10" s="71"/>
      <c r="R10" s="71"/>
      <c r="S10" s="71"/>
      <c r="T10" s="71"/>
      <c r="U10" s="71"/>
      <c r="V10" s="43"/>
      <c r="W10" s="43"/>
      <c r="X10" s="43"/>
    </row>
    <row r="11" spans="1:41" ht="49" thickBot="1" x14ac:dyDescent="0.2">
      <c r="A11" s="90"/>
      <c r="B11" s="90"/>
      <c r="C11" s="90"/>
      <c r="D11" s="90"/>
      <c r="E11" s="90"/>
      <c r="F11" s="90"/>
      <c r="G11" s="90"/>
      <c r="H11" s="90"/>
      <c r="I11" s="90"/>
      <c r="J11" s="50" t="s">
        <v>27</v>
      </c>
      <c r="K11" s="50" t="s">
        <v>28</v>
      </c>
      <c r="L11" s="50" t="s">
        <v>29</v>
      </c>
      <c r="M11" s="50" t="s">
        <v>30</v>
      </c>
      <c r="N11" s="90"/>
      <c r="O11" s="90"/>
      <c r="P11" s="134"/>
      <c r="Q11" s="90"/>
      <c r="R11" s="90"/>
      <c r="S11" s="90"/>
      <c r="T11" s="90"/>
      <c r="U11" s="90"/>
      <c r="V11" s="43"/>
      <c r="W11" s="43"/>
      <c r="X11" s="43"/>
    </row>
    <row r="12" spans="1:41" ht="48" x14ac:dyDescent="0.15">
      <c r="A12" s="144" t="s">
        <v>129</v>
      </c>
      <c r="B12" s="144" t="s">
        <v>130</v>
      </c>
      <c r="C12" s="179" t="s">
        <v>423</v>
      </c>
      <c r="D12" s="181">
        <v>0.03</v>
      </c>
      <c r="E12" s="179">
        <v>1</v>
      </c>
      <c r="F12" s="179" t="s">
        <v>424</v>
      </c>
      <c r="G12" s="179" t="s">
        <v>425</v>
      </c>
      <c r="H12" s="179" t="s">
        <v>426</v>
      </c>
      <c r="I12" s="179" t="s">
        <v>47</v>
      </c>
      <c r="J12" s="179">
        <v>388</v>
      </c>
      <c r="K12" s="179">
        <v>453</v>
      </c>
      <c r="L12" s="181">
        <f>J12/K12</f>
        <v>0.85651214128035325</v>
      </c>
      <c r="M12" s="179">
        <v>2024</v>
      </c>
      <c r="N12" s="181">
        <v>0.8</v>
      </c>
      <c r="O12" s="181">
        <v>0.8</v>
      </c>
      <c r="P12" s="54" t="s">
        <v>427</v>
      </c>
      <c r="Q12" s="16" t="s">
        <v>428</v>
      </c>
      <c r="R12" s="182" t="s">
        <v>429</v>
      </c>
      <c r="S12" s="182" t="s">
        <v>179</v>
      </c>
      <c r="T12" s="182" t="s">
        <v>138</v>
      </c>
      <c r="U12" s="183" t="s">
        <v>430</v>
      </c>
      <c r="V12" s="45"/>
      <c r="W12" s="45"/>
      <c r="X12" s="45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</row>
    <row r="13" spans="1:41" ht="36" x14ac:dyDescent="0.1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54" t="s">
        <v>431</v>
      </c>
      <c r="Q13" s="16" t="s">
        <v>432</v>
      </c>
      <c r="R13" s="59"/>
      <c r="S13" s="59"/>
      <c r="T13" s="59"/>
      <c r="U13" s="59"/>
      <c r="V13" s="45"/>
      <c r="W13" s="45"/>
      <c r="X13" s="45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</row>
    <row r="14" spans="1:41" ht="48" x14ac:dyDescent="0.15">
      <c r="A14" s="118" t="s">
        <v>129</v>
      </c>
      <c r="B14" s="118" t="s">
        <v>130</v>
      </c>
      <c r="C14" s="162" t="s">
        <v>423</v>
      </c>
      <c r="D14" s="161">
        <v>0.03</v>
      </c>
      <c r="E14" s="162">
        <v>2</v>
      </c>
      <c r="F14" s="162" t="s">
        <v>433</v>
      </c>
      <c r="G14" s="162" t="s">
        <v>425</v>
      </c>
      <c r="H14" s="162" t="s">
        <v>434</v>
      </c>
      <c r="I14" s="162" t="s">
        <v>47</v>
      </c>
      <c r="J14" s="162">
        <v>344</v>
      </c>
      <c r="K14" s="162">
        <v>398</v>
      </c>
      <c r="L14" s="161">
        <f>J14/K14</f>
        <v>0.86432160804020097</v>
      </c>
      <c r="M14" s="162">
        <v>2024</v>
      </c>
      <c r="N14" s="161">
        <v>0.9</v>
      </c>
      <c r="O14" s="161">
        <v>0.9</v>
      </c>
      <c r="P14" s="39" t="s">
        <v>427</v>
      </c>
      <c r="Q14" s="18" t="s">
        <v>428</v>
      </c>
      <c r="R14" s="70" t="s">
        <v>429</v>
      </c>
      <c r="S14" s="70" t="s">
        <v>137</v>
      </c>
      <c r="T14" s="70" t="s">
        <v>435</v>
      </c>
      <c r="U14" s="72" t="s">
        <v>436</v>
      </c>
      <c r="V14" s="45"/>
      <c r="W14" s="45"/>
      <c r="X14" s="45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</row>
    <row r="15" spans="1:41" ht="36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39" t="s">
        <v>431</v>
      </c>
      <c r="Q15" s="18" t="s">
        <v>432</v>
      </c>
      <c r="R15" s="59"/>
      <c r="S15" s="59"/>
      <c r="T15" s="59"/>
      <c r="U15" s="59"/>
      <c r="V15" s="45"/>
      <c r="W15" s="45"/>
      <c r="X15" s="4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7" thickBot="1" x14ac:dyDescent="0.2">
      <c r="A16" s="118" t="s">
        <v>437</v>
      </c>
      <c r="B16" s="118" t="s">
        <v>43</v>
      </c>
      <c r="C16" s="162" t="s">
        <v>423</v>
      </c>
      <c r="D16" s="161">
        <v>0.04</v>
      </c>
      <c r="E16" s="162">
        <v>3</v>
      </c>
      <c r="F16" s="162" t="s">
        <v>438</v>
      </c>
      <c r="G16" s="162" t="s">
        <v>439</v>
      </c>
      <c r="H16" s="162" t="s">
        <v>440</v>
      </c>
      <c r="I16" s="162" t="s">
        <v>47</v>
      </c>
      <c r="J16" s="162">
        <v>130</v>
      </c>
      <c r="K16" s="162">
        <v>154</v>
      </c>
      <c r="L16" s="161">
        <f>J16/K16</f>
        <v>0.8441558441558441</v>
      </c>
      <c r="M16" s="162">
        <v>2024</v>
      </c>
      <c r="N16" s="161">
        <v>0.8</v>
      </c>
      <c r="O16" s="161">
        <v>0.84</v>
      </c>
      <c r="P16" s="53" t="s">
        <v>441</v>
      </c>
      <c r="Q16" s="25" t="s">
        <v>442</v>
      </c>
      <c r="R16" s="70" t="s">
        <v>429</v>
      </c>
      <c r="S16" s="70" t="s">
        <v>456</v>
      </c>
      <c r="T16" s="70" t="s">
        <v>443</v>
      </c>
      <c r="U16" s="70" t="s">
        <v>444</v>
      </c>
      <c r="V16" s="45"/>
      <c r="W16" s="45"/>
      <c r="X16" s="45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pans="1:41" ht="73" thickBo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53" t="s">
        <v>445</v>
      </c>
      <c r="Q17" s="25" t="s">
        <v>446</v>
      </c>
      <c r="R17" s="90"/>
      <c r="S17" s="90"/>
      <c r="T17" s="90"/>
      <c r="U17" s="90"/>
      <c r="V17" s="45"/>
      <c r="W17" s="45"/>
      <c r="X17" s="45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1:41" ht="11.25" customHeight="1" x14ac:dyDescent="0.15"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41" ht="11.25" customHeight="1" x14ac:dyDescent="0.15">
      <c r="D19" s="55">
        <f>SUM(D12:D17)</f>
        <v>0.1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41" ht="11.25" customHeight="1" x14ac:dyDescent="0.15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41" ht="11.25" customHeight="1" x14ac:dyDescent="0.15"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41" ht="11.25" customHeight="1" x14ac:dyDescent="0.1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41" ht="11.25" customHeight="1" x14ac:dyDescent="0.15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41" ht="11.25" customHeight="1" x14ac:dyDescent="0.15"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41" ht="11.25" customHeight="1" x14ac:dyDescent="0.15"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41" ht="11.25" customHeight="1" x14ac:dyDescent="0.15"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41" ht="11.25" customHeight="1" x14ac:dyDescent="0.15"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41" ht="11.25" customHeight="1" x14ac:dyDescent="0.15"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41" ht="11.25" customHeight="1" x14ac:dyDescent="0.15"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41" ht="11.25" customHeight="1" x14ac:dyDescent="0.15"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41" ht="11.25" customHeight="1" x14ac:dyDescent="0.15"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41" ht="11.25" customHeight="1" x14ac:dyDescent="0.15"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5:15" ht="11.25" customHeight="1" x14ac:dyDescent="0.15"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5:15" ht="11.25" customHeight="1" x14ac:dyDescent="0.15"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5:15" ht="11.25" customHeight="1" x14ac:dyDescent="0.15"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5:15" ht="11.25" customHeight="1" x14ac:dyDescent="0.15"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5:15" ht="11.25" customHeight="1" x14ac:dyDescent="0.15"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5:15" ht="11.25" customHeight="1" x14ac:dyDescent="0.15"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5:15" ht="11.25" customHeight="1" x14ac:dyDescent="0.15"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5:15" ht="11.25" customHeight="1" x14ac:dyDescent="0.15"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5:15" ht="11.25" customHeight="1" x14ac:dyDescent="0.15"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5:15" ht="11.25" customHeight="1" x14ac:dyDescent="0.15"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5:15" ht="11.25" customHeight="1" x14ac:dyDescent="0.15"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5:15" ht="11.25" customHeight="1" x14ac:dyDescent="0.15"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5:15" ht="11.25" customHeight="1" x14ac:dyDescent="0.15"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pans="5:15" ht="11.25" customHeight="1" x14ac:dyDescent="0.15"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5:15" ht="11.25" customHeight="1" x14ac:dyDescent="0.15"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5:15" ht="11.25" customHeight="1" x14ac:dyDescent="0.15"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pans="5:15" ht="11.25" customHeight="1" x14ac:dyDescent="0.15"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pans="5:15" ht="11.25" customHeight="1" x14ac:dyDescent="0.15"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5:15" ht="11.25" customHeight="1" x14ac:dyDescent="0.15"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pans="5:15" ht="11.25" customHeight="1" x14ac:dyDescent="0.15"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5:15" ht="11.25" customHeight="1" x14ac:dyDescent="0.15"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5:15" ht="11.25" customHeight="1" x14ac:dyDescent="0.15"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5:15" ht="11.25" customHeight="1" x14ac:dyDescent="0.15"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5:15" ht="11.25" customHeight="1" x14ac:dyDescent="0.15"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pans="5:15" ht="11.25" customHeight="1" x14ac:dyDescent="0.15"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5:15" ht="11.25" customHeight="1" x14ac:dyDescent="0.15"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5:15" ht="11.25" customHeight="1" x14ac:dyDescent="0.15"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pans="5:15" ht="11.25" customHeight="1" x14ac:dyDescent="0.15"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pans="5:15" ht="11.25" customHeight="1" x14ac:dyDescent="0.15"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5:15" ht="11.25" customHeight="1" x14ac:dyDescent="0.15"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5:15" ht="11.25" customHeight="1" x14ac:dyDescent="0.15"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5:15" ht="11.25" customHeight="1" x14ac:dyDescent="0.15"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5:15" ht="11.25" customHeight="1" x14ac:dyDescent="0.15"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5:15" ht="11.25" customHeight="1" x14ac:dyDescent="0.15"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5:15" ht="11.25" customHeight="1" x14ac:dyDescent="0.15"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pans="5:15" ht="11.25" customHeight="1" x14ac:dyDescent="0.15"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5:15" ht="11.25" customHeight="1" x14ac:dyDescent="0.15"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5:15" ht="11.25" customHeight="1" x14ac:dyDescent="0.15"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5:15" ht="11.25" customHeight="1" x14ac:dyDescent="0.15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5:15" ht="11.25" customHeight="1" x14ac:dyDescent="0.15"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pans="5:15" ht="11.25" customHeight="1" x14ac:dyDescent="0.15"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pans="5:15" ht="11.25" customHeight="1" x14ac:dyDescent="0.15"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pans="5:15" ht="11.25" customHeight="1" x14ac:dyDescent="0.15"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pans="5:15" ht="11.25" customHeight="1" x14ac:dyDescent="0.15"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pans="5:15" ht="11.25" customHeight="1" x14ac:dyDescent="0.15"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5:15" ht="11.25" customHeight="1" x14ac:dyDescent="0.15"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5:15" ht="11.25" customHeight="1" x14ac:dyDescent="0.15"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5:15" ht="11.25" customHeight="1" x14ac:dyDescent="0.15"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5:15" ht="11.25" customHeight="1" x14ac:dyDescent="0.15"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pans="5:15" ht="11.25" customHeight="1" x14ac:dyDescent="0.15"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pans="5:15" ht="11.25" customHeight="1" x14ac:dyDescent="0.15"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  <row r="84" spans="5:15" ht="11.25" customHeight="1" x14ac:dyDescent="0.15"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pans="5:15" ht="11.25" customHeight="1" x14ac:dyDescent="0.15"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pans="5:15" ht="11.25" customHeight="1" x14ac:dyDescent="0.15"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spans="5:15" ht="11.25" customHeight="1" x14ac:dyDescent="0.15"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</row>
    <row r="88" spans="5:15" ht="11.25" customHeight="1" x14ac:dyDescent="0.15"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5:15" ht="11.25" customHeight="1" x14ac:dyDescent="0.15"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pans="5:15" ht="11.25" customHeight="1" x14ac:dyDescent="0.15"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pans="5:15" ht="11.25" customHeight="1" x14ac:dyDescent="0.15"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pans="5:15" ht="11.25" customHeight="1" x14ac:dyDescent="0.15"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5:15" ht="11.25" customHeight="1" x14ac:dyDescent="0.15"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pans="5:15" ht="11.25" customHeight="1" x14ac:dyDescent="0.15"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pans="5:15" ht="11.25" customHeight="1" x14ac:dyDescent="0.15"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pans="5:15" ht="11.25" customHeight="1" x14ac:dyDescent="0.15"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pans="5:15" ht="11.25" customHeight="1" x14ac:dyDescent="0.15"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pans="5:15" ht="11.25" customHeight="1" x14ac:dyDescent="0.15"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pans="5:15" ht="11.25" customHeight="1" x14ac:dyDescent="0.15"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5:15" ht="11.25" customHeight="1" x14ac:dyDescent="0.15"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5:15" ht="11.25" customHeight="1" x14ac:dyDescent="0.15"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5:15" ht="11.25" customHeight="1" x14ac:dyDescent="0.15"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5:15" ht="11.25" customHeight="1" x14ac:dyDescent="0.15"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5:15" ht="11.25" customHeight="1" x14ac:dyDescent="0.15"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5:15" ht="11.25" customHeight="1" x14ac:dyDescent="0.15"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</row>
    <row r="106" spans="5:15" ht="11.25" customHeight="1" x14ac:dyDescent="0.15"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pans="5:15" ht="11.25" customHeight="1" x14ac:dyDescent="0.15"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</row>
    <row r="108" spans="5:15" ht="11.25" customHeight="1" x14ac:dyDescent="0.15"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5:15" ht="11.25" customHeight="1" x14ac:dyDescent="0.15"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</row>
    <row r="110" spans="5:15" ht="11.25" customHeight="1" x14ac:dyDescent="0.15"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</row>
    <row r="111" spans="5:15" ht="11.25" customHeight="1" x14ac:dyDescent="0.15"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</row>
    <row r="112" spans="5:15" ht="11.25" customHeight="1" x14ac:dyDescent="0.15"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</row>
    <row r="113" spans="5:15" ht="11.25" customHeight="1" x14ac:dyDescent="0.15"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</row>
    <row r="114" spans="5:15" ht="11.25" customHeight="1" x14ac:dyDescent="0.15"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</row>
    <row r="115" spans="5:15" ht="11.25" customHeight="1" x14ac:dyDescent="0.15"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</row>
    <row r="116" spans="5:15" ht="11.25" customHeight="1" x14ac:dyDescent="0.15"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5:15" ht="11.25" customHeight="1" x14ac:dyDescent="0.15"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pans="5:15" ht="11.25" customHeight="1" x14ac:dyDescent="0.15"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5:15" ht="11.25" customHeight="1" x14ac:dyDescent="0.15"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5:15" ht="11.25" customHeight="1" x14ac:dyDescent="0.15"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</row>
    <row r="121" spans="5:15" ht="11.25" customHeight="1" x14ac:dyDescent="0.15"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</row>
    <row r="122" spans="5:15" ht="11.25" customHeight="1" x14ac:dyDescent="0.15"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</row>
    <row r="123" spans="5:15" ht="11.25" customHeight="1" x14ac:dyDescent="0.15"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5:15" ht="11.25" customHeight="1" x14ac:dyDescent="0.15"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pans="5:15" ht="11.25" customHeight="1" x14ac:dyDescent="0.15"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</row>
    <row r="126" spans="5:15" ht="11.25" customHeight="1" x14ac:dyDescent="0.15"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pans="5:15" ht="11.25" customHeight="1" x14ac:dyDescent="0.15"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</row>
    <row r="128" spans="5:15" ht="11.25" customHeight="1" x14ac:dyDescent="0.15"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</row>
    <row r="129" spans="5:15" ht="11.25" customHeight="1" x14ac:dyDescent="0.15"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pans="5:15" ht="11.25" customHeight="1" x14ac:dyDescent="0.15"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pans="5:15" ht="11.25" customHeight="1" x14ac:dyDescent="0.15"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pans="5:15" ht="11.25" customHeight="1" x14ac:dyDescent="0.15"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pans="5:15" ht="11.25" customHeight="1" x14ac:dyDescent="0.15"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5:15" ht="11.25" customHeight="1" x14ac:dyDescent="0.15"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pans="5:15" ht="11.25" customHeight="1" x14ac:dyDescent="0.15"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5:15" ht="11.25" customHeight="1" x14ac:dyDescent="0.15"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5:15" ht="11.25" customHeight="1" x14ac:dyDescent="0.15"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5:15" ht="11.25" customHeight="1" x14ac:dyDescent="0.15"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pans="5:15" ht="11.25" customHeight="1" x14ac:dyDescent="0.15"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</row>
    <row r="140" spans="5:15" ht="11.25" customHeight="1" x14ac:dyDescent="0.15"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</row>
    <row r="141" spans="5:15" ht="11.25" customHeight="1" x14ac:dyDescent="0.15"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</row>
    <row r="142" spans="5:15" ht="11.25" customHeight="1" x14ac:dyDescent="0.15"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</row>
    <row r="143" spans="5:15" ht="11.25" customHeight="1" x14ac:dyDescent="0.15"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</row>
    <row r="144" spans="5:15" ht="11.25" customHeight="1" x14ac:dyDescent="0.15"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pans="5:15" ht="11.25" customHeight="1" x14ac:dyDescent="0.15"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</row>
    <row r="146" spans="5:15" ht="11.25" customHeight="1" x14ac:dyDescent="0.15"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</row>
    <row r="147" spans="5:15" ht="11.25" customHeight="1" x14ac:dyDescent="0.15"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</row>
    <row r="148" spans="5:15" ht="11.25" customHeight="1" x14ac:dyDescent="0.15"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</row>
    <row r="149" spans="5:15" ht="11.25" customHeight="1" x14ac:dyDescent="0.15"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</row>
    <row r="150" spans="5:15" ht="11.25" customHeight="1" x14ac:dyDescent="0.15"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pans="5:15" ht="11.25" customHeight="1" x14ac:dyDescent="0.15"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</row>
    <row r="152" spans="5:15" ht="11.25" customHeight="1" x14ac:dyDescent="0.15"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pans="5:15" ht="11.25" customHeight="1" x14ac:dyDescent="0.15"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</row>
    <row r="154" spans="5:15" ht="11.25" customHeight="1" x14ac:dyDescent="0.15"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pans="5:15" ht="11.25" customHeight="1" x14ac:dyDescent="0.15"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</row>
    <row r="156" spans="5:15" ht="11.25" customHeight="1" x14ac:dyDescent="0.15"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</row>
    <row r="157" spans="5:15" ht="11.25" customHeight="1" x14ac:dyDescent="0.15"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</row>
    <row r="158" spans="5:15" ht="11.25" customHeight="1" x14ac:dyDescent="0.15"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</row>
    <row r="159" spans="5:15" ht="11.25" customHeight="1" x14ac:dyDescent="0.15"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</row>
    <row r="160" spans="5:15" ht="11.25" customHeight="1" x14ac:dyDescent="0.15"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</row>
    <row r="161" spans="5:15" ht="11.25" customHeight="1" x14ac:dyDescent="0.15"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</row>
    <row r="162" spans="5:15" ht="11.25" customHeight="1" x14ac:dyDescent="0.15"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pans="5:15" ht="11.25" customHeight="1" x14ac:dyDescent="0.15"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5:15" ht="11.25" customHeight="1" x14ac:dyDescent="0.15"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</row>
    <row r="165" spans="5:15" ht="11.25" customHeight="1" x14ac:dyDescent="0.15"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</row>
    <row r="166" spans="5:15" ht="11.25" customHeight="1" x14ac:dyDescent="0.15"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</row>
    <row r="167" spans="5:15" ht="11.25" customHeight="1" x14ac:dyDescent="0.15"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pans="5:15" ht="11.25" customHeight="1" x14ac:dyDescent="0.15"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pans="5:15" ht="11.25" customHeight="1" x14ac:dyDescent="0.15"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</row>
    <row r="170" spans="5:15" ht="11.25" customHeight="1" x14ac:dyDescent="0.15"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5:15" ht="11.25" customHeight="1" x14ac:dyDescent="0.15"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pans="5:15" ht="11.25" customHeight="1" x14ac:dyDescent="0.15"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</row>
    <row r="173" spans="5:15" ht="11.25" customHeight="1" x14ac:dyDescent="0.15"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</row>
    <row r="174" spans="5:15" ht="11.25" customHeight="1" x14ac:dyDescent="0.15"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pans="5:15" ht="11.25" customHeight="1" x14ac:dyDescent="0.15"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</row>
    <row r="176" spans="5:15" ht="11.25" customHeight="1" x14ac:dyDescent="0.15"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</row>
    <row r="177" spans="5:15" ht="11.25" customHeight="1" x14ac:dyDescent="0.15"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</row>
    <row r="178" spans="5:15" ht="11.25" customHeight="1" x14ac:dyDescent="0.15"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</row>
    <row r="179" spans="5:15" ht="11.25" customHeight="1" x14ac:dyDescent="0.15"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</row>
    <row r="180" spans="5:15" ht="11.25" customHeight="1" x14ac:dyDescent="0.15"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</row>
    <row r="181" spans="5:15" ht="11.25" customHeight="1" x14ac:dyDescent="0.15"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</row>
    <row r="182" spans="5:15" ht="11.25" customHeight="1" x14ac:dyDescent="0.15"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</row>
    <row r="183" spans="5:15" ht="11.25" customHeight="1" x14ac:dyDescent="0.15"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</row>
    <row r="184" spans="5:15" ht="11.25" customHeight="1" x14ac:dyDescent="0.15"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</row>
    <row r="185" spans="5:15" ht="11.25" customHeight="1" x14ac:dyDescent="0.15"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</row>
    <row r="186" spans="5:15" ht="11.25" customHeight="1" x14ac:dyDescent="0.15"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</row>
    <row r="187" spans="5:15" ht="11.25" customHeight="1" x14ac:dyDescent="0.15"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</row>
    <row r="188" spans="5:15" ht="11.25" customHeight="1" x14ac:dyDescent="0.15"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5:15" ht="11.25" customHeight="1" x14ac:dyDescent="0.15"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</row>
    <row r="190" spans="5:15" ht="11.25" customHeight="1" x14ac:dyDescent="0.15"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</row>
    <row r="191" spans="5:15" ht="11.25" customHeight="1" x14ac:dyDescent="0.15"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</row>
    <row r="192" spans="5:15" ht="11.25" customHeight="1" x14ac:dyDescent="0.15"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</row>
    <row r="193" spans="5:24" ht="11.25" customHeight="1" x14ac:dyDescent="0.15"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</row>
    <row r="194" spans="5:24" ht="11.25" customHeight="1" x14ac:dyDescent="0.15"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</row>
    <row r="195" spans="5:24" ht="11.25" customHeight="1" x14ac:dyDescent="0.15"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</row>
    <row r="196" spans="5:24" ht="11.25" customHeight="1" x14ac:dyDescent="0.15"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</row>
    <row r="197" spans="5:24" ht="11.25" customHeight="1" x14ac:dyDescent="0.15"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</row>
    <row r="198" spans="5:24" ht="11.25" customHeight="1" x14ac:dyDescent="0.15"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</row>
    <row r="199" spans="5:24" ht="11.25" customHeight="1" x14ac:dyDescent="0.15"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</row>
    <row r="200" spans="5:24" ht="11.25" customHeight="1" x14ac:dyDescent="0.15"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</row>
    <row r="201" spans="5:24" ht="11.25" customHeight="1" x14ac:dyDescent="0.15"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</row>
    <row r="202" spans="5:24" ht="11.25" customHeight="1" x14ac:dyDescent="0.15"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</row>
    <row r="203" spans="5:24" ht="11.25" customHeight="1" x14ac:dyDescent="0.15"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</row>
    <row r="204" spans="5:24" ht="11.25" customHeight="1" x14ac:dyDescent="0.15"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</row>
    <row r="205" spans="5:24" ht="11.25" customHeight="1" x14ac:dyDescent="0.15"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</row>
    <row r="206" spans="5:24" ht="11.25" customHeight="1" x14ac:dyDescent="0.15"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</row>
    <row r="207" spans="5:24" ht="11.25" customHeight="1" x14ac:dyDescent="0.15"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</row>
    <row r="208" spans="5:24" ht="11.25" customHeight="1" x14ac:dyDescent="0.15"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</row>
    <row r="209" spans="5:24" ht="11.25" customHeight="1" x14ac:dyDescent="0.15"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</row>
    <row r="210" spans="5:24" ht="11.25" customHeight="1" x14ac:dyDescent="0.15"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</row>
    <row r="211" spans="5:24" ht="11.25" customHeight="1" x14ac:dyDescent="0.15"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</row>
    <row r="212" spans="5:24" ht="11.25" customHeight="1" x14ac:dyDescent="0.15"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</row>
    <row r="213" spans="5:24" ht="11.25" customHeight="1" x14ac:dyDescent="0.15"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</row>
    <row r="214" spans="5:24" ht="11.25" customHeight="1" x14ac:dyDescent="0.15"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</row>
    <row r="215" spans="5:24" ht="11.25" customHeight="1" x14ac:dyDescent="0.15"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</row>
    <row r="216" spans="5:24" ht="11.25" customHeight="1" x14ac:dyDescent="0.15"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</row>
    <row r="217" spans="5:24" ht="11.25" customHeight="1" x14ac:dyDescent="0.15"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</row>
    <row r="218" spans="5:24" ht="11.25" customHeight="1" x14ac:dyDescent="0.15"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</row>
    <row r="219" spans="5:24" ht="11.25" customHeight="1" x14ac:dyDescent="0.15"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</row>
    <row r="220" spans="5:24" ht="11.25" customHeight="1" x14ac:dyDescent="0.15"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</row>
    <row r="221" spans="5:24" ht="15.75" customHeight="1" x14ac:dyDescent="0.15"/>
    <row r="222" spans="5:24" ht="15.75" customHeight="1" x14ac:dyDescent="0.15"/>
    <row r="223" spans="5:24" ht="15.75" customHeight="1" x14ac:dyDescent="0.15"/>
    <row r="224" spans="5: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87">
    <mergeCell ref="A12:A13"/>
    <mergeCell ref="B12:B13"/>
    <mergeCell ref="C12:C13"/>
    <mergeCell ref="D12:D13"/>
    <mergeCell ref="E12:E13"/>
    <mergeCell ref="F12:F13"/>
    <mergeCell ref="G12:G13"/>
    <mergeCell ref="O16:O17"/>
    <mergeCell ref="H16:H17"/>
    <mergeCell ref="I16:I17"/>
    <mergeCell ref="J16:J17"/>
    <mergeCell ref="K16:K17"/>
    <mergeCell ref="L16:L17"/>
    <mergeCell ref="M16:M17"/>
    <mergeCell ref="N16:N17"/>
    <mergeCell ref="H12:H13"/>
    <mergeCell ref="I12:I13"/>
    <mergeCell ref="J12:J13"/>
    <mergeCell ref="K12:K13"/>
    <mergeCell ref="L12:L13"/>
    <mergeCell ref="M12:M13"/>
    <mergeCell ref="N12:N13"/>
    <mergeCell ref="O12:O13"/>
    <mergeCell ref="R12:R13"/>
    <mergeCell ref="S12:S13"/>
    <mergeCell ref="T12:T13"/>
    <mergeCell ref="U12:U13"/>
    <mergeCell ref="A9:A11"/>
    <mergeCell ref="B9:B11"/>
    <mergeCell ref="C9:C11"/>
    <mergeCell ref="D9:D11"/>
    <mergeCell ref="E9:E11"/>
    <mergeCell ref="G9:M9"/>
    <mergeCell ref="J10:M10"/>
    <mergeCell ref="F9:F11"/>
    <mergeCell ref="N9:N11"/>
    <mergeCell ref="I10:I11"/>
    <mergeCell ref="G10:G11"/>
    <mergeCell ref="H10:H11"/>
    <mergeCell ref="O9:O11"/>
    <mergeCell ref="F1:O1"/>
    <mergeCell ref="F2:O2"/>
    <mergeCell ref="F3:O3"/>
    <mergeCell ref="F4:H4"/>
    <mergeCell ref="F5:H5"/>
    <mergeCell ref="F6:H6"/>
    <mergeCell ref="F7:H7"/>
    <mergeCell ref="S9:S11"/>
    <mergeCell ref="T9:T11"/>
    <mergeCell ref="U9:U11"/>
    <mergeCell ref="P9:P11"/>
    <mergeCell ref="Q9:Q11"/>
    <mergeCell ref="R9:R11"/>
    <mergeCell ref="R16:R17"/>
    <mergeCell ref="S16:S17"/>
    <mergeCell ref="T16:T17"/>
    <mergeCell ref="U16:U17"/>
    <mergeCell ref="R14:R15"/>
    <mergeCell ref="S14:S15"/>
    <mergeCell ref="T14:T15"/>
    <mergeCell ref="U14:U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G14:G15"/>
    <mergeCell ref="O14:O15"/>
    <mergeCell ref="I4:O4"/>
    <mergeCell ref="I5:O5"/>
    <mergeCell ref="I6:O6"/>
    <mergeCell ref="I7:O7"/>
    <mergeCell ref="H14:H15"/>
    <mergeCell ref="I14:I15"/>
    <mergeCell ref="J14:J15"/>
    <mergeCell ref="K14:K15"/>
    <mergeCell ref="L14:L15"/>
    <mergeCell ref="M14:M15"/>
    <mergeCell ref="N14:N15"/>
  </mergeCells>
  <hyperlinks>
    <hyperlink ref="U12" r:id="rId1" xr:uid="{00000000-0004-0000-0400-000000000000}"/>
    <hyperlink ref="U14" r:id="rId2" xr:uid="{00000000-0004-0000-0400-000001000000}"/>
  </hyperlinks>
  <pageMargins left="0.7" right="0.7" top="0.75" bottom="0.75" header="0" footer="0"/>
  <pageSetup orientation="landscape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Direccionamiento</vt:lpstr>
      <vt:lpstr>Misional</vt:lpstr>
      <vt:lpstr>Apoyo</vt:lpstr>
      <vt:lpstr>Evaluacion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MILET MONTOYA BARRERA</dc:creator>
  <cp:lastModifiedBy>DIEGO ALEJANDRO CANTOR BELLO</cp:lastModifiedBy>
  <dcterms:created xsi:type="dcterms:W3CDTF">2020-09-22T14:05:00Z</dcterms:created>
  <dcterms:modified xsi:type="dcterms:W3CDTF">2026-02-12T01:40:37Z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BE674D00040D48FAB29E83127D02D6E6_13</vt:lpwstr>
  </property>
  <property fmtid="{D5CDD505-2E9C-101B-9397-08002B2CF9AE}" pid="3" name="KSOProductBuildVer">
    <vt:lpwstr>2058-12.2.0.17153</vt:lpwstr>
  </property>
</Properties>
</file>